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-90" windowWidth="10275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15" i="1" l="1"/>
  <c r="P15" i="1"/>
  <c r="Q15" i="1"/>
  <c r="P17" i="1"/>
  <c r="O17" i="1"/>
  <c r="Q17" i="1"/>
  <c r="P19" i="1"/>
  <c r="O19" i="1"/>
  <c r="Q19" i="1"/>
  <c r="S18" i="1" l="1"/>
  <c r="R18" i="1"/>
  <c r="S16" i="1"/>
  <c r="R16" i="1"/>
  <c r="S14" i="1"/>
  <c r="R14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2" i="1" l="1"/>
  <c r="R12" i="1"/>
  <c r="Q13" i="1"/>
  <c r="P13" i="1"/>
  <c r="O13" i="1"/>
</calcChain>
</file>

<file path=xl/sharedStrings.xml><?xml version="1.0" encoding="utf-8"?>
<sst xmlns="http://schemas.openxmlformats.org/spreadsheetml/2006/main" count="37" uniqueCount="33">
  <si>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</si>
  <si>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</si>
  <si>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</si>
  <si>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</si>
  <si>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</si>
  <si>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</si>
  <si>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</si>
  <si>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</si>
  <si>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</si>
  <si>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</si>
  <si>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</si>
  <si>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</si>
  <si>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</si>
  <si>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Єлець-Курськ-Київ (ЄКК)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</si>
  <si>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</si>
  <si>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</si>
  <si>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Яцини  </t>
    </r>
    <r>
      <rPr>
        <sz val="12"/>
        <color theme="1"/>
        <rFont val="Calibri"/>
        <family val="2"/>
        <scheme val="minor"/>
      </rPr>
      <t xml:space="preserve">( ГРС Кейбалівка, ГРС Каплинці )   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</si>
  <si>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</si>
  <si>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</si>
  <si>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</si>
  <si>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</si>
  <si>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</si>
  <si>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</si>
  <si>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</si>
  <si>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</si>
  <si>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</si>
  <si>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</si>
  <si>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</si>
  <si>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</si>
  <si>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</si>
  <si>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відс.</t>
  </si>
  <si>
    <t xml:space="preserve"> з 1.11.2015 р. по 30.11.2015 р.</t>
  </si>
  <si>
    <t xml:space="preserve">Компонентний склад, %  мол.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</si>
</sst>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4" fontId="13" fillId="0" borderId="9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2.11.15 р.</v>
          </cell>
          <cell r="B12">
            <v>83.649000000000001</v>
          </cell>
          <cell r="C12">
            <v>8.4979999999999993</v>
          </cell>
          <cell r="D12">
            <v>2.7210000000000001</v>
          </cell>
          <cell r="E12">
            <v>0.20699999999999999</v>
          </cell>
          <cell r="F12">
            <v>0.38500000000000001</v>
          </cell>
          <cell r="G12">
            <v>6.0000000000000001E-3</v>
          </cell>
          <cell r="H12">
            <v>4.5999999999999999E-2</v>
          </cell>
          <cell r="I12">
            <v>0.04</v>
          </cell>
          <cell r="J12">
            <v>1.4E-2</v>
          </cell>
          <cell r="K12">
            <v>5.0000000000000001E-3</v>
          </cell>
          <cell r="L12">
            <v>1.5129999999999999</v>
          </cell>
          <cell r="M12">
            <v>2.9159999999999999</v>
          </cell>
          <cell r="N12">
            <v>0.80500000000000005</v>
          </cell>
          <cell r="R12">
            <v>-10.4</v>
          </cell>
          <cell r="S12">
            <v>-5.9</v>
          </cell>
        </row>
        <row r="14">
          <cell r="A14" t="str">
            <v>9.11.15 р.</v>
          </cell>
          <cell r="B14">
            <v>85.983999999999995</v>
          </cell>
          <cell r="C14">
            <v>7.0650000000000004</v>
          </cell>
          <cell r="D14">
            <v>1.859</v>
          </cell>
          <cell r="E14">
            <v>0.14599999999999999</v>
          </cell>
          <cell r="F14">
            <v>0.24099999999999999</v>
          </cell>
          <cell r="G14">
            <v>8.0000000000000002E-3</v>
          </cell>
          <cell r="H14">
            <v>4.3999999999999997E-2</v>
          </cell>
          <cell r="I14">
            <v>3.5000000000000003E-2</v>
          </cell>
          <cell r="J14">
            <v>3.4000000000000002E-2</v>
          </cell>
          <cell r="K14">
            <v>5.0000000000000001E-3</v>
          </cell>
          <cell r="L14">
            <v>1.5309999999999999</v>
          </cell>
          <cell r="M14">
            <v>3.048</v>
          </cell>
          <cell r="N14">
            <v>0.78500000000000003</v>
          </cell>
          <cell r="R14">
            <v>-8.8000000000000007</v>
          </cell>
          <cell r="S14">
            <v>-4.5</v>
          </cell>
        </row>
        <row r="16">
          <cell r="A16" t="str">
            <v>16.11.15р.</v>
          </cell>
          <cell r="B16">
            <v>84.953999999999994</v>
          </cell>
          <cell r="C16">
            <v>7.9969999999999999</v>
          </cell>
          <cell r="D16">
            <v>2.2210000000000001</v>
          </cell>
          <cell r="E16">
            <v>0.16900000000000001</v>
          </cell>
          <cell r="F16">
            <v>0.29799999999999999</v>
          </cell>
          <cell r="G16">
            <v>6.0000000000000001E-3</v>
          </cell>
          <cell r="H16">
            <v>4.7E-2</v>
          </cell>
          <cell r="I16">
            <v>3.7999999999999999E-2</v>
          </cell>
          <cell r="J16">
            <v>1.4999999999999999E-2</v>
          </cell>
          <cell r="K16">
            <v>1E-3</v>
          </cell>
          <cell r="L16">
            <v>1.091</v>
          </cell>
          <cell r="M16">
            <v>3.1629999999999998</v>
          </cell>
          <cell r="N16">
            <v>0.79500000000000004</v>
          </cell>
          <cell r="R16">
            <v>-4.5</v>
          </cell>
          <cell r="S16">
            <v>-3.3</v>
          </cell>
        </row>
        <row r="18">
          <cell r="A18" t="str">
            <v>23.11.15р.</v>
          </cell>
          <cell r="B18">
            <v>82.543000000000006</v>
          </cell>
          <cell r="C18">
            <v>8.9290000000000003</v>
          </cell>
          <cell r="D18">
            <v>2.7530000000000001</v>
          </cell>
          <cell r="E18">
            <v>0.19500000000000001</v>
          </cell>
          <cell r="F18">
            <v>0.35199999999999998</v>
          </cell>
          <cell r="G18">
            <v>6.0000000000000001E-3</v>
          </cell>
          <cell r="H18">
            <v>4.3999999999999997E-2</v>
          </cell>
          <cell r="I18">
            <v>3.5999999999999997E-2</v>
          </cell>
          <cell r="J18">
            <v>1.2999999999999999E-2</v>
          </cell>
          <cell r="K18">
            <v>4.0000000000000001E-3</v>
          </cell>
          <cell r="L18">
            <v>1.5609999999999999</v>
          </cell>
          <cell r="M18">
            <v>3.5640000000000001</v>
          </cell>
          <cell r="N18">
            <v>0.81499999999999995</v>
          </cell>
          <cell r="R18">
            <v>-3.9</v>
          </cell>
          <cell r="S18">
            <v>-1.2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Y9" sqref="Y9"/>
    </sheetView>
  </sheetViews>
  <sheetFormatPr defaultRowHeight="15" x14ac:dyDescent="0.25"/>
  <cols>
    <col min="1" max="1" width="8.28515625" customWidth="1"/>
    <col min="2" max="19" width="6.28515625" customWidth="1"/>
    <col min="20" max="20" width="5.5703125" customWidth="1"/>
    <col min="21" max="21" width="6.28515625" customWidth="1"/>
    <col min="22" max="22" width="5" customWidth="1"/>
  </cols>
  <sheetData>
    <row r="1" spans="1:24" ht="18.7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26" t="s">
        <v>0</v>
      </c>
      <c r="B9" s="25" t="s">
        <v>32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8" t="s">
        <v>18</v>
      </c>
      <c r="O9" s="18" t="s">
        <v>19</v>
      </c>
      <c r="P9" s="18" t="s">
        <v>20</v>
      </c>
      <c r="Q9" s="18" t="s">
        <v>21</v>
      </c>
      <c r="R9" s="18" t="s">
        <v>22</v>
      </c>
      <c r="S9" s="18" t="s">
        <v>23</v>
      </c>
      <c r="T9" s="18" t="s">
        <v>24</v>
      </c>
      <c r="U9" s="18" t="s">
        <v>14</v>
      </c>
      <c r="V9" s="21" t="s">
        <v>25</v>
      </c>
      <c r="W9" s="3"/>
      <c r="X9" s="3"/>
    </row>
    <row r="10" spans="1:24" ht="107.25" customHeight="1" x14ac:dyDescent="0.25">
      <c r="A10" s="27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26</v>
      </c>
      <c r="H10" s="19" t="s">
        <v>27</v>
      </c>
      <c r="I10" s="19" t="s">
        <v>28</v>
      </c>
      <c r="J10" s="19" t="s">
        <v>6</v>
      </c>
      <c r="K10" s="19" t="s">
        <v>8</v>
      </c>
      <c r="L10" s="19" t="s">
        <v>7</v>
      </c>
      <c r="M10" s="19" t="s">
        <v>29</v>
      </c>
      <c r="N10" s="19"/>
      <c r="O10" s="19"/>
      <c r="P10" s="19"/>
      <c r="Q10" s="19"/>
      <c r="R10" s="19"/>
      <c r="S10" s="19"/>
      <c r="T10" s="19"/>
      <c r="U10" s="19"/>
      <c r="V10" s="22"/>
      <c r="W10" s="3"/>
      <c r="X10" s="3"/>
    </row>
    <row r="11" spans="1:24" ht="40.5" customHeight="1" thickBot="1" x14ac:dyDescent="0.3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4" t="s">
        <v>15</v>
      </c>
      <c r="O11" s="24"/>
      <c r="P11" s="24"/>
      <c r="Q11" s="24"/>
      <c r="R11" s="20"/>
      <c r="S11" s="20"/>
      <c r="T11" s="20"/>
      <c r="U11" s="20"/>
      <c r="V11" s="23"/>
      <c r="W11" s="3"/>
      <c r="X11" s="3"/>
    </row>
    <row r="12" spans="1:24" ht="15" customHeight="1" x14ac:dyDescent="0.25">
      <c r="A12" s="31" t="str">
        <f>[1]Лист1!$A$12</f>
        <v>2.11.15 р.</v>
      </c>
      <c r="B12" s="33">
        <f>[1]Лист1!$B$12</f>
        <v>83.649000000000001</v>
      </c>
      <c r="C12" s="33">
        <f>[1]Лист1!$C$12</f>
        <v>8.4979999999999993</v>
      </c>
      <c r="D12" s="33">
        <f>[1]Лист1!$D$12</f>
        <v>2.7210000000000001</v>
      </c>
      <c r="E12" s="33">
        <f>[1]Лист1!$E$12</f>
        <v>0.20699999999999999</v>
      </c>
      <c r="F12" s="33">
        <f>[1]Лист1!$F$12</f>
        <v>0.38500000000000001</v>
      </c>
      <c r="G12" s="33">
        <f>[1]Лист1!$G$12</f>
        <v>6.0000000000000001E-3</v>
      </c>
      <c r="H12" s="33">
        <f>[1]Лист1!$H$12</f>
        <v>4.5999999999999999E-2</v>
      </c>
      <c r="I12" s="33">
        <f>[1]Лист1!$I$12</f>
        <v>0.04</v>
      </c>
      <c r="J12" s="33">
        <f>[1]Лист1!$J$12</f>
        <v>1.4E-2</v>
      </c>
      <c r="K12" s="33">
        <f>[1]Лист1!$K$12</f>
        <v>5.0000000000000001E-3</v>
      </c>
      <c r="L12" s="33">
        <f>[1]Лист1!$L$12</f>
        <v>1.5129999999999999</v>
      </c>
      <c r="M12" s="33">
        <f>[1]Лист1!$M$12</f>
        <v>2.9159999999999999</v>
      </c>
      <c r="N12" s="33">
        <f>[1]Лист1!$N$12</f>
        <v>0.80500000000000005</v>
      </c>
      <c r="O12" s="10">
        <v>36.200000000000003</v>
      </c>
      <c r="P12" s="10">
        <v>40.020000000000003</v>
      </c>
      <c r="Q12" s="10">
        <v>48.96</v>
      </c>
      <c r="R12" s="44">
        <f>[1]Лист1!$R$12</f>
        <v>-10.4</v>
      </c>
      <c r="S12" s="44">
        <f>[1]Лист1!$S$12</f>
        <v>-5.9</v>
      </c>
      <c r="T12" s="36" t="s">
        <v>30</v>
      </c>
      <c r="U12" s="36" t="s">
        <v>30</v>
      </c>
      <c r="V12" s="39" t="s">
        <v>30</v>
      </c>
      <c r="W12" s="3"/>
      <c r="X12" s="3"/>
    </row>
    <row r="13" spans="1:24" ht="15" customHeight="1" x14ac:dyDescent="0.25">
      <c r="A13" s="3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2">
        <f>O12/3.6</f>
        <v>10.055555555555555</v>
      </c>
      <c r="P13" s="12">
        <f>P12/3.6</f>
        <v>11.116666666666667</v>
      </c>
      <c r="Q13" s="12">
        <f>Q12/3.6</f>
        <v>13.6</v>
      </c>
      <c r="R13" s="42"/>
      <c r="S13" s="42"/>
      <c r="T13" s="37"/>
      <c r="U13" s="37"/>
      <c r="V13" s="40"/>
      <c r="W13" s="3"/>
      <c r="X13" s="3"/>
    </row>
    <row r="14" spans="1:24" ht="15" customHeight="1" x14ac:dyDescent="0.25">
      <c r="A14" s="32" t="str">
        <f>[1]Лист1!$A$14</f>
        <v>9.11.15 р.</v>
      </c>
      <c r="B14" s="28">
        <f>[1]Лист1!$B$14</f>
        <v>85.983999999999995</v>
      </c>
      <c r="C14" s="28">
        <f>[1]Лист1!$C$14</f>
        <v>7.0650000000000004</v>
      </c>
      <c r="D14" s="28">
        <f>[1]Лист1!$D$14</f>
        <v>1.859</v>
      </c>
      <c r="E14" s="28">
        <f>[1]Лист1!$E$14</f>
        <v>0.14599999999999999</v>
      </c>
      <c r="F14" s="28">
        <f>[1]Лист1!$F$14</f>
        <v>0.24099999999999999</v>
      </c>
      <c r="G14" s="28">
        <f>[1]Лист1!$G$14</f>
        <v>8.0000000000000002E-3</v>
      </c>
      <c r="H14" s="28">
        <f>[1]Лист1!$H$14</f>
        <v>4.3999999999999997E-2</v>
      </c>
      <c r="I14" s="28">
        <f>[1]Лист1!$I$14</f>
        <v>3.5000000000000003E-2</v>
      </c>
      <c r="J14" s="28">
        <f>[1]Лист1!$J$14</f>
        <v>3.4000000000000002E-2</v>
      </c>
      <c r="K14" s="28">
        <f>[1]Лист1!$K$14</f>
        <v>5.0000000000000001E-3</v>
      </c>
      <c r="L14" s="28">
        <f>[1]Лист1!$L$14</f>
        <v>1.5309999999999999</v>
      </c>
      <c r="M14" s="28">
        <f>[1]Лист1!$M$14</f>
        <v>3.048</v>
      </c>
      <c r="N14" s="28">
        <f>[1]Лист1!$N$14</f>
        <v>0.78500000000000003</v>
      </c>
      <c r="O14" s="11">
        <v>35.18</v>
      </c>
      <c r="P14" s="11">
        <v>38.92</v>
      </c>
      <c r="Q14" s="11">
        <v>50.04</v>
      </c>
      <c r="R14" s="42">
        <f>[1]Лист1!$R$14</f>
        <v>-8.8000000000000007</v>
      </c>
      <c r="S14" s="42">
        <f>[1]Лист1!$S$14</f>
        <v>-4.5</v>
      </c>
      <c r="T14" s="37"/>
      <c r="U14" s="37"/>
      <c r="V14" s="40"/>
      <c r="W14" s="3"/>
      <c r="X14" s="3"/>
    </row>
    <row r="15" spans="1:24" ht="15" customHeight="1" x14ac:dyDescent="0.25">
      <c r="A15" s="3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2">
        <f t="shared" ref="O15" si="0">O14/3.6</f>
        <v>9.7722222222222221</v>
      </c>
      <c r="P15" s="12">
        <f t="shared" ref="P15" si="1">P14/3.6</f>
        <v>10.811111111111112</v>
      </c>
      <c r="Q15" s="12">
        <f t="shared" ref="Q15" si="2">Q14/3.6</f>
        <v>13.899999999999999</v>
      </c>
      <c r="R15" s="42"/>
      <c r="S15" s="42"/>
      <c r="T15" s="37"/>
      <c r="U15" s="37"/>
      <c r="V15" s="40"/>
      <c r="W15" s="3"/>
      <c r="X15" s="3"/>
    </row>
    <row r="16" spans="1:24" ht="15" customHeight="1" x14ac:dyDescent="0.25">
      <c r="A16" s="32" t="str">
        <f>[1]Лист1!$A$16</f>
        <v>16.11.15р.</v>
      </c>
      <c r="B16" s="28">
        <f>[1]Лист1!$B$16</f>
        <v>84.953999999999994</v>
      </c>
      <c r="C16" s="28">
        <f>[1]Лист1!$C$16</f>
        <v>7.9969999999999999</v>
      </c>
      <c r="D16" s="28">
        <f>[1]Лист1!$D$16</f>
        <v>2.2210000000000001</v>
      </c>
      <c r="E16" s="28">
        <f>[1]Лист1!$E$16</f>
        <v>0.16900000000000001</v>
      </c>
      <c r="F16" s="28">
        <f>[1]Лист1!$F$16</f>
        <v>0.29799999999999999</v>
      </c>
      <c r="G16" s="28">
        <f>[1]Лист1!$G$16</f>
        <v>6.0000000000000001E-3</v>
      </c>
      <c r="H16" s="28">
        <f>[1]Лист1!$H$16</f>
        <v>4.7E-2</v>
      </c>
      <c r="I16" s="28">
        <f>[1]Лист1!$I$16</f>
        <v>3.7999999999999999E-2</v>
      </c>
      <c r="J16" s="28">
        <f>[1]Лист1!$J$16</f>
        <v>1.4999999999999999E-2</v>
      </c>
      <c r="K16" s="28">
        <f>[1]Лист1!$K$16</f>
        <v>1E-3</v>
      </c>
      <c r="L16" s="28">
        <f>[1]Лист1!$L$16</f>
        <v>1.091</v>
      </c>
      <c r="M16" s="28">
        <f>[1]Лист1!$M$16</f>
        <v>3.1629999999999998</v>
      </c>
      <c r="N16" s="28">
        <f>[1]Лист1!$N$16</f>
        <v>0.79500000000000004</v>
      </c>
      <c r="O16" s="11">
        <v>35.770000000000003</v>
      </c>
      <c r="P16" s="11">
        <v>39.56</v>
      </c>
      <c r="Q16" s="11">
        <v>48.7</v>
      </c>
      <c r="R16" s="42">
        <f>[1]Лист1!$R$16</f>
        <v>-4.5</v>
      </c>
      <c r="S16" s="42">
        <f>[1]Лист1!$S$16</f>
        <v>-3.3</v>
      </c>
      <c r="T16" s="37"/>
      <c r="U16" s="37"/>
      <c r="V16" s="40"/>
      <c r="W16" s="3"/>
      <c r="X16" s="3"/>
    </row>
    <row r="17" spans="1:24" ht="15" customHeight="1" x14ac:dyDescent="0.25">
      <c r="A17" s="3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2">
        <f t="shared" ref="O17" si="3">O16/3.6</f>
        <v>9.9361111111111118</v>
      </c>
      <c r="P17" s="12">
        <f t="shared" ref="P17" si="4">P16/3.6</f>
        <v>10.988888888888889</v>
      </c>
      <c r="Q17" s="12">
        <f t="shared" ref="Q17" si="5">Q16/3.6</f>
        <v>13.527777777777779</v>
      </c>
      <c r="R17" s="42"/>
      <c r="S17" s="42"/>
      <c r="T17" s="37"/>
      <c r="U17" s="37"/>
      <c r="V17" s="40"/>
      <c r="W17" s="3"/>
      <c r="X17" s="3"/>
    </row>
    <row r="18" spans="1:24" ht="15" customHeight="1" x14ac:dyDescent="0.25">
      <c r="A18" s="32" t="str">
        <f>[1]Лист1!$A$18</f>
        <v>23.11.15р.</v>
      </c>
      <c r="B18" s="28">
        <f>[1]Лист1!$B$18</f>
        <v>82.543000000000006</v>
      </c>
      <c r="C18" s="28">
        <f>[1]Лист1!$C$18</f>
        <v>8.9290000000000003</v>
      </c>
      <c r="D18" s="28">
        <f>[1]Лист1!$D$18</f>
        <v>2.7530000000000001</v>
      </c>
      <c r="E18" s="28">
        <f>[1]Лист1!$E$18</f>
        <v>0.19500000000000001</v>
      </c>
      <c r="F18" s="28">
        <f>[1]Лист1!$F$18</f>
        <v>0.35199999999999998</v>
      </c>
      <c r="G18" s="28">
        <f>[1]Лист1!$G$18</f>
        <v>6.0000000000000001E-3</v>
      </c>
      <c r="H18" s="28">
        <f>[1]Лист1!$H$18</f>
        <v>4.3999999999999997E-2</v>
      </c>
      <c r="I18" s="28">
        <f>[1]Лист1!$I$18</f>
        <v>3.5999999999999997E-2</v>
      </c>
      <c r="J18" s="28">
        <f>[1]Лист1!$J$18</f>
        <v>1.2999999999999999E-2</v>
      </c>
      <c r="K18" s="28">
        <f>[1]Лист1!$K$18</f>
        <v>4.0000000000000001E-3</v>
      </c>
      <c r="L18" s="28">
        <f>[1]Лист1!$L$18</f>
        <v>1.5609999999999999</v>
      </c>
      <c r="M18" s="28">
        <f>[1]Лист1!$M$18</f>
        <v>3.5640000000000001</v>
      </c>
      <c r="N18" s="28">
        <f>[1]Лист1!$N$18</f>
        <v>0.81499999999999995</v>
      </c>
      <c r="O18" s="11">
        <v>36.049999999999997</v>
      </c>
      <c r="P18" s="11">
        <v>39.86</v>
      </c>
      <c r="Q18" s="11">
        <v>48.46</v>
      </c>
      <c r="R18" s="42">
        <f>[1]Лист1!$R$18</f>
        <v>-3.9</v>
      </c>
      <c r="S18" s="42">
        <f>[1]Лист1!$S$18</f>
        <v>-1.2</v>
      </c>
      <c r="T18" s="37"/>
      <c r="U18" s="37"/>
      <c r="V18" s="40"/>
      <c r="W18" s="3"/>
      <c r="X18" s="3"/>
    </row>
    <row r="19" spans="1:24" ht="15" customHeight="1" thickBot="1" x14ac:dyDescent="0.3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3">
        <f t="shared" ref="O19:Q19" si="6">O18/3.6</f>
        <v>10.013888888888888</v>
      </c>
      <c r="P19" s="13">
        <f t="shared" si="6"/>
        <v>11.072222222222221</v>
      </c>
      <c r="Q19" s="13">
        <f t="shared" si="6"/>
        <v>13.46111111111111</v>
      </c>
      <c r="R19" s="43"/>
      <c r="S19" s="43"/>
      <c r="T19" s="38"/>
      <c r="U19" s="38"/>
      <c r="V19" s="41"/>
      <c r="W19" s="3"/>
      <c r="X19" s="3"/>
    </row>
    <row r="20" spans="1:24" ht="17.25" customHeight="1" x14ac:dyDescent="0.25"/>
    <row r="21" spans="1:24" ht="16.5" customHeight="1" x14ac:dyDescent="0.25">
      <c r="A21" s="29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4" ht="10.5" customHeight="1" x14ac:dyDescent="0.25">
      <c r="K22" s="5"/>
      <c r="M22" s="5" t="s">
        <v>10</v>
      </c>
      <c r="O22" s="7"/>
      <c r="Q22" s="6" t="s">
        <v>11</v>
      </c>
    </row>
    <row r="23" spans="1:24" ht="10.5" customHeight="1" x14ac:dyDescent="0.25">
      <c r="M23" s="8"/>
      <c r="N23" s="8"/>
      <c r="O23" s="7"/>
      <c r="P23" s="9"/>
    </row>
    <row r="24" spans="1:24" x14ac:dyDescent="0.25">
      <c r="A24" s="30" t="s">
        <v>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24" ht="10.5" customHeight="1" x14ac:dyDescent="0.25">
      <c r="K25" s="5"/>
      <c r="M25" s="5" t="s">
        <v>10</v>
      </c>
      <c r="Q25" s="6" t="s">
        <v>11</v>
      </c>
    </row>
    <row r="26" spans="1:24" ht="14.25" customHeight="1" x14ac:dyDescent="0.25">
      <c r="M26" s="8"/>
      <c r="N26" s="8"/>
      <c r="O26" s="9"/>
    </row>
  </sheetData>
  <mergeCells count="97">
    <mergeCell ref="T12:T19"/>
    <mergeCell ref="U12:U19"/>
    <mergeCell ref="V12:V19"/>
    <mergeCell ref="R18:R19"/>
    <mergeCell ref="S18:S19"/>
    <mergeCell ref="R16:R17"/>
    <mergeCell ref="S16:S17"/>
    <mergeCell ref="R14:R15"/>
    <mergeCell ref="S14:S15"/>
    <mergeCell ref="R12:R13"/>
    <mergeCell ref="S12:S13"/>
    <mergeCell ref="D18:D19"/>
    <mergeCell ref="C18:C19"/>
    <mergeCell ref="B18:B19"/>
    <mergeCell ref="A18:A19"/>
    <mergeCell ref="I18:I19"/>
    <mergeCell ref="H18:H19"/>
    <mergeCell ref="G18:G19"/>
    <mergeCell ref="F18:F19"/>
    <mergeCell ref="E18:E19"/>
    <mergeCell ref="J16:J17"/>
    <mergeCell ref="K16:K17"/>
    <mergeCell ref="L16:L17"/>
    <mergeCell ref="M16:M17"/>
    <mergeCell ref="N16:N17"/>
    <mergeCell ref="N18:N19"/>
    <mergeCell ref="M18:M19"/>
    <mergeCell ref="L18:L19"/>
    <mergeCell ref="K18:K19"/>
    <mergeCell ref="J18:J19"/>
    <mergeCell ref="I14:I15"/>
    <mergeCell ref="H14:H15"/>
    <mergeCell ref="G14:G15"/>
    <mergeCell ref="F14:F15"/>
    <mergeCell ref="E14:E15"/>
    <mergeCell ref="D14:D15"/>
    <mergeCell ref="C14:C15"/>
    <mergeCell ref="B14:B15"/>
    <mergeCell ref="A14: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21:R21"/>
    <mergeCell ref="A24:R24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N14:N15"/>
    <mergeCell ref="M14:M15"/>
    <mergeCell ref="L14:L15"/>
    <mergeCell ref="K14:K15"/>
    <mergeCell ref="J14:J15"/>
    <mergeCell ref="A9:A11"/>
    <mergeCell ref="R9:R11"/>
    <mergeCell ref="B10:B11"/>
    <mergeCell ref="C10:C11"/>
    <mergeCell ref="D10:D11"/>
    <mergeCell ref="E10:E11"/>
    <mergeCell ref="F10:F11"/>
    <mergeCell ref="Q9:Q10"/>
    <mergeCell ref="G10:G11"/>
    <mergeCell ref="H10:H11"/>
    <mergeCell ref="I10:I11"/>
    <mergeCell ref="J10:J11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K10:K11"/>
    <mergeCell ref="N9:N10"/>
    <mergeCell ref="O9:O10"/>
    <mergeCell ref="B9:M9"/>
    <mergeCell ref="P9:P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2015-12-02T07:06:25Z</dcterms:modified>
</cp:coreProperties>
</file>