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Лист1!$A$1:$S$57</definedName>
  </definedNames>
  <calcPr calcId="145621"/>
</workbook>
</file>

<file path=xl/calcChain.xml><?xml version="1.0" encoding="utf-8"?>
<calcChain xmlns="http://schemas.openxmlformats.org/spreadsheetml/2006/main">
  <c r="S53" i="1" l="1"/>
  <c r="T31" i="1" l="1"/>
  <c r="T30" i="1"/>
  <c r="T29" i="1"/>
  <c r="T24" i="1"/>
  <c r="T23" i="1"/>
  <c r="T22" i="1"/>
  <c r="T21" i="1"/>
  <c r="T49" i="1" l="1"/>
  <c r="T48" i="1"/>
  <c r="T47" i="1"/>
  <c r="T46" i="1"/>
  <c r="T45" i="1"/>
  <c r="T42" i="1"/>
  <c r="T41" i="1"/>
  <c r="T40" i="1"/>
  <c r="T39" i="1"/>
  <c r="T38" i="1"/>
  <c r="T35" i="1"/>
  <c r="T34" i="1"/>
  <c r="T33" i="1"/>
  <c r="T32" i="1"/>
  <c r="T28" i="1"/>
  <c r="T27" i="1"/>
  <c r="T26" i="1"/>
  <c r="T25" i="1"/>
  <c r="T51" i="1" l="1"/>
  <c r="T50" i="1"/>
  <c r="T44" i="1"/>
  <c r="T43" i="1"/>
  <c r="T37" i="1"/>
  <c r="T36" i="1" l="1"/>
  <c r="T52" i="1"/>
  <c r="T53" i="1"/>
</calcChain>
</file>

<file path=xl/sharedStrings.xml><?xml version="1.0" encoding="utf-8"?>
<sst xmlns="http://schemas.openxmlformats.org/spreadsheetml/2006/main" count="40" uniqueCount="39">
  <si>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</si>
  <si>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</si>
  <si>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</si>
  <si>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</si>
  <si>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</si>
  <si>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атестована в системі Мінекономрозвитку України</t>
  </si>
  <si>
    <t>чинно до 31.12.2018 р.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</si>
  <si>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</si>
  <si>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</si>
  <si>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</si>
  <si>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</si>
  <si>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</si>
  <si>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</si>
  <si>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</si>
  <si>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</si>
  <si>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</si>
  <si>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</si>
  <si>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>-бутан</t>
    </r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</si>
  <si>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</si>
  <si>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</si>
  <si>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</si>
  <si>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</si>
  <si>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</si>
  <si>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r>
      <t>при 20</t>
    </r>
    <r>
      <rPr>
        <sz val="11"/>
        <color theme="1"/>
        <rFont val="Calibri"/>
        <family val="2"/>
        <charset val="204"/>
      </rPr>
      <t>˚</t>
    </r>
    <r>
      <rPr>
        <sz val="11"/>
        <color theme="1"/>
        <rFont val="Times New Roman"/>
        <family val="1"/>
        <charset val="204"/>
      </rPr>
      <t>С</t>
    </r>
    <r>
      <rPr>
        <sz val="11"/>
        <color theme="1"/>
        <rFont val="Calibri"/>
        <family val="2"/>
        <charset val="204"/>
      </rPr>
      <t>;</t>
    </r>
    <r>
      <rPr>
        <sz val="11"/>
        <color theme="1"/>
        <rFont val="Times New Roman"/>
        <family val="1"/>
        <charset val="204"/>
      </rPr>
      <t>101,325 кПа</t>
    </r>
  </si>
  <si>
    <r>
      <t>точка роси вологи (Р=4 МПа),</t>
    </r>
    <r>
      <rPr>
        <sz val="10"/>
        <color theme="1"/>
        <rFont val="Calibri"/>
        <family val="2"/>
        <charset val="204"/>
      </rPr>
      <t>˚</t>
    </r>
    <r>
      <rPr>
        <sz val="10"/>
        <color theme="1"/>
        <rFont val="Times New Roman"/>
        <family val="1"/>
        <charset val="204"/>
      </rPr>
      <t>С</t>
    </r>
  </si>
  <si>
    <t>дата</t>
  </si>
  <si>
    <t>сумарне значення за місяць,тис.м³</t>
  </si>
  <si>
    <t xml:space="preserve">Первомайським  ЛВУ МГ філії "ХАРКІВТРАНСГАЗ"  по магістральному газопроводу "Уренгой - Новопсков -"Союз" </t>
  </si>
  <si>
    <t>масова концентра-ція меркапта-нової сірки, г/м³</t>
  </si>
  <si>
    <t>масова концентра-ція сірковод-ню,г/м³</t>
  </si>
  <si>
    <t>відсутні</t>
  </si>
  <si>
    <t>Сєвєродонецьке ЛВУ МГ</t>
  </si>
  <si>
    <t xml:space="preserve">переданого ПВВГ "Союз" Новопсковського промислового майданчика Сєвєродонецького ЛВУМГ та прийнятого  </t>
  </si>
  <si>
    <t>Сєвєродонецького ЛВУ МГ</t>
  </si>
  <si>
    <t>11-10 Паспорт фізико - хімічних показників природного газу,</t>
  </si>
  <si>
    <t>Свідоцтво про атестацію № Рь 417/2014 від 01.10.2015 р.</t>
  </si>
  <si>
    <t>за період з 01.11.2015р. по 30.11.2015р.</t>
  </si>
  <si>
    <t>Заступник начальника Сєвєродонецького ЛВУ МГ                                                                                        О.Д.Кечеджі     ______________            02.12.2015 р.</t>
  </si>
  <si>
    <t xml:space="preserve">Керівник  Новопсковської вимірювальної хіміко - аналітичної лабораторії                                            Т.О. Гоцанюк    ______________           02.12.2015 р.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</si>
</sst>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dd/mm/yy;@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164" fontId="0" fillId="2" borderId="0" xfId="0" applyNumberFormat="1" applyFill="1"/>
    <xf numFmtId="165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7"/>
  <sheetViews>
    <sheetView showZeros="0" tabSelected="1" view="pageBreakPreview" topLeftCell="A16" zoomScale="75" zoomScaleNormal="87" zoomScaleSheetLayoutView="75" workbookViewId="0">
      <selection activeCell="R56" sqref="R56"/>
    </sheetView>
  </sheetViews>
  <sheetFormatPr defaultRowHeight="15" x14ac:dyDescent="0.25"/>
  <cols>
    <col min="12" max="12" width="11.85546875" customWidth="1"/>
    <col min="13" max="13" width="10.85546875" customWidth="1"/>
    <col min="14" max="14" width="11.5703125" customWidth="1"/>
    <col min="15" max="15" width="11.42578125" customWidth="1"/>
    <col min="16" max="17" width="10.28515625" customWidth="1"/>
    <col min="18" max="18" width="11.140625" customWidth="1"/>
    <col min="19" max="19" width="15.570312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9" t="s">
        <v>3</v>
      </c>
      <c r="O4" s="39"/>
      <c r="P4" s="39"/>
      <c r="Q4" s="39"/>
      <c r="R4" s="39"/>
      <c r="S4" s="39"/>
    </row>
    <row r="5" spans="1:19" ht="15.75" x14ac:dyDescent="0.25">
      <c r="A5" s="39" t="s">
        <v>0</v>
      </c>
      <c r="B5" s="40"/>
      <c r="C5" s="40"/>
      <c r="D5" s="40"/>
      <c r="E5" s="40"/>
      <c r="F5" s="40"/>
      <c r="G5" s="1"/>
      <c r="H5" s="1"/>
      <c r="I5" s="1"/>
      <c r="J5" s="1"/>
      <c r="K5" s="1"/>
      <c r="L5" s="1"/>
      <c r="M5" s="1"/>
      <c r="N5" s="39" t="s">
        <v>4</v>
      </c>
      <c r="O5" s="39"/>
      <c r="P5" s="39"/>
      <c r="Q5" s="39"/>
      <c r="R5" s="39"/>
      <c r="S5" s="39"/>
    </row>
    <row r="6" spans="1:19" ht="15.75" x14ac:dyDescent="0.25">
      <c r="A6" s="41" t="s">
        <v>1</v>
      </c>
      <c r="B6" s="41"/>
      <c r="C6" s="41"/>
      <c r="D6" s="41"/>
      <c r="E6" s="41"/>
      <c r="F6" s="41"/>
      <c r="G6" s="1"/>
      <c r="H6" s="1"/>
      <c r="I6" s="1"/>
      <c r="J6" s="1"/>
      <c r="K6" s="1"/>
      <c r="L6" s="1"/>
      <c r="M6" s="1"/>
      <c r="N6" s="39" t="s">
        <v>33</v>
      </c>
      <c r="O6" s="39"/>
      <c r="P6" s="39"/>
      <c r="Q6" s="39"/>
      <c r="R6" s="39"/>
      <c r="S6" s="39"/>
    </row>
    <row r="7" spans="1:19" ht="15.75" x14ac:dyDescent="0.25">
      <c r="A7" s="41" t="s">
        <v>31</v>
      </c>
      <c r="B7" s="41"/>
      <c r="C7" s="41"/>
      <c r="D7" s="41"/>
      <c r="E7" s="41"/>
      <c r="F7" s="41"/>
      <c r="G7" s="1"/>
      <c r="H7" s="1"/>
      <c r="I7" s="1"/>
      <c r="J7" s="1"/>
      <c r="K7" s="1"/>
      <c r="L7" s="1"/>
      <c r="M7" s="1"/>
      <c r="N7" s="39" t="s">
        <v>5</v>
      </c>
      <c r="O7" s="39"/>
      <c r="P7" s="39"/>
      <c r="Q7" s="39"/>
      <c r="R7" s="39"/>
      <c r="S7" s="39"/>
    </row>
    <row r="8" spans="1:19" x14ac:dyDescent="0.25">
      <c r="A8" s="41" t="s">
        <v>2</v>
      </c>
      <c r="B8" s="41"/>
      <c r="C8" s="41"/>
      <c r="D8" s="41"/>
      <c r="E8" s="41"/>
      <c r="F8" s="41"/>
      <c r="G8" s="1"/>
      <c r="H8" s="1"/>
      <c r="I8" s="1"/>
      <c r="J8" s="1"/>
      <c r="K8" s="1"/>
      <c r="L8" s="1"/>
      <c r="M8" s="1"/>
      <c r="N8" s="41" t="s">
        <v>35</v>
      </c>
      <c r="O8" s="41"/>
      <c r="P8" s="41"/>
      <c r="Q8" s="41"/>
      <c r="R8" s="41"/>
      <c r="S8" s="41"/>
    </row>
    <row r="9" spans="1:19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0" t="s">
        <v>6</v>
      </c>
      <c r="O9" s="30"/>
      <c r="P9" s="30"/>
      <c r="Q9" s="30"/>
      <c r="R9" s="30"/>
      <c r="S9" s="30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75" x14ac:dyDescent="0.3">
      <c r="A13" s="31" t="s">
        <v>34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8.75" x14ac:dyDescent="0.3">
      <c r="A14" s="31" t="s">
        <v>32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8.75" x14ac:dyDescent="0.3">
      <c r="A15" s="31" t="s">
        <v>27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8.75" x14ac:dyDescent="0.3">
      <c r="A16" s="11"/>
      <c r="B16" s="32" t="s">
        <v>36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20" ht="18.75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20" ht="28.5" customHeight="1" x14ac:dyDescent="0.25">
      <c r="A18" s="33" t="s">
        <v>25</v>
      </c>
      <c r="B18" s="27" t="s">
        <v>7</v>
      </c>
      <c r="C18" s="28"/>
      <c r="D18" s="28"/>
      <c r="E18" s="28"/>
      <c r="F18" s="28"/>
      <c r="G18" s="28"/>
      <c r="H18" s="28"/>
      <c r="I18" s="28"/>
      <c r="J18" s="28"/>
      <c r="K18" s="29"/>
      <c r="L18" s="22" t="s">
        <v>24</v>
      </c>
      <c r="M18" s="22" t="s">
        <v>18</v>
      </c>
      <c r="N18" s="22" t="s">
        <v>19</v>
      </c>
      <c r="O18" s="22" t="s">
        <v>20</v>
      </c>
      <c r="P18" s="19" t="s">
        <v>21</v>
      </c>
      <c r="Q18" s="22" t="s">
        <v>28</v>
      </c>
      <c r="R18" s="22" t="s">
        <v>29</v>
      </c>
      <c r="S18" s="22" t="s">
        <v>22</v>
      </c>
    </row>
    <row r="19" spans="1:20" ht="33.75" customHeight="1" x14ac:dyDescent="0.25">
      <c r="A19" s="34"/>
      <c r="B19" s="25" t="s">
        <v>8</v>
      </c>
      <c r="C19" s="25" t="s">
        <v>9</v>
      </c>
      <c r="D19" s="25" t="s">
        <v>10</v>
      </c>
      <c r="E19" s="25" t="s">
        <v>17</v>
      </c>
      <c r="F19" s="25" t="s">
        <v>11</v>
      </c>
      <c r="G19" s="22" t="s">
        <v>15</v>
      </c>
      <c r="H19" s="22" t="s">
        <v>16</v>
      </c>
      <c r="I19" s="22" t="s">
        <v>12</v>
      </c>
      <c r="J19" s="25" t="s">
        <v>13</v>
      </c>
      <c r="K19" s="25" t="s">
        <v>14</v>
      </c>
      <c r="L19" s="23"/>
      <c r="M19" s="24"/>
      <c r="N19" s="24"/>
      <c r="O19" s="24"/>
      <c r="P19" s="20"/>
      <c r="Q19" s="23"/>
      <c r="R19" s="23"/>
      <c r="S19" s="23"/>
    </row>
    <row r="20" spans="1:20" ht="27.75" customHeight="1" x14ac:dyDescent="0.25">
      <c r="A20" s="35"/>
      <c r="B20" s="26"/>
      <c r="C20" s="26"/>
      <c r="D20" s="26"/>
      <c r="E20" s="26"/>
      <c r="F20" s="26"/>
      <c r="G20" s="24"/>
      <c r="H20" s="24"/>
      <c r="I20" s="24"/>
      <c r="J20" s="26"/>
      <c r="K20" s="26"/>
      <c r="L20" s="24"/>
      <c r="M20" s="27" t="s">
        <v>23</v>
      </c>
      <c r="N20" s="28"/>
      <c r="O20" s="29"/>
      <c r="P20" s="21"/>
      <c r="Q20" s="24"/>
      <c r="R20" s="24"/>
      <c r="S20" s="24"/>
    </row>
    <row r="21" spans="1:20" x14ac:dyDescent="0.25">
      <c r="A21" s="13">
        <v>42309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4"/>
      <c r="N21" s="6"/>
      <c r="O21" s="6"/>
      <c r="P21" s="4"/>
      <c r="Q21" s="4"/>
      <c r="R21" s="4"/>
      <c r="S21" s="12">
        <v>58493032</v>
      </c>
      <c r="T21" s="2">
        <f t="shared" ref="T21:T24" si="0">SUM(B21:K21)</f>
        <v>0</v>
      </c>
    </row>
    <row r="22" spans="1:20" x14ac:dyDescent="0.25">
      <c r="A22" s="13">
        <v>42310</v>
      </c>
      <c r="B22" s="4">
        <v>96.597999999999999</v>
      </c>
      <c r="C22" s="4">
        <v>1.748</v>
      </c>
      <c r="D22" s="4">
        <v>0.53800000000000003</v>
      </c>
      <c r="E22" s="4">
        <v>8.5000000000000006E-2</v>
      </c>
      <c r="F22" s="4">
        <v>8.2000000000000003E-2</v>
      </c>
      <c r="G22" s="4">
        <v>2.9000000000000001E-2</v>
      </c>
      <c r="H22" s="4">
        <v>6.0000000000000001E-3</v>
      </c>
      <c r="I22" s="4">
        <v>9.5000000000000001E-2</v>
      </c>
      <c r="J22" s="4">
        <v>0.81</v>
      </c>
      <c r="K22" s="4">
        <v>8.9999999999999993E-3</v>
      </c>
      <c r="L22" s="5">
        <v>-14.1</v>
      </c>
      <c r="M22" s="4">
        <v>0.69399999999999995</v>
      </c>
      <c r="N22" s="6">
        <v>8127</v>
      </c>
      <c r="O22" s="6">
        <v>11877</v>
      </c>
      <c r="P22" s="4"/>
      <c r="Q22" s="4"/>
      <c r="R22" s="4"/>
      <c r="S22" s="12">
        <v>58870448</v>
      </c>
      <c r="T22" s="2">
        <f t="shared" si="0"/>
        <v>99.999999999999986</v>
      </c>
    </row>
    <row r="23" spans="1:20" x14ac:dyDescent="0.25">
      <c r="A23" s="13">
        <v>42311</v>
      </c>
      <c r="B23" s="4">
        <v>96.644999999999996</v>
      </c>
      <c r="C23" s="4">
        <v>1.7250000000000001</v>
      </c>
      <c r="D23" s="4">
        <v>0.53</v>
      </c>
      <c r="E23" s="4">
        <v>8.4000000000000005E-2</v>
      </c>
      <c r="F23" s="4">
        <v>8.1000000000000003E-2</v>
      </c>
      <c r="G23" s="4">
        <v>2.8000000000000001E-2</v>
      </c>
      <c r="H23" s="4">
        <v>6.0000000000000001E-3</v>
      </c>
      <c r="I23" s="4">
        <v>9.6000000000000002E-2</v>
      </c>
      <c r="J23" s="4">
        <v>0.79600000000000004</v>
      </c>
      <c r="K23" s="4">
        <v>8.9999999999999993E-3</v>
      </c>
      <c r="L23" s="5">
        <v>-14.1</v>
      </c>
      <c r="M23" s="4">
        <v>0.69399999999999995</v>
      </c>
      <c r="N23" s="6">
        <v>8125</v>
      </c>
      <c r="O23" s="6">
        <v>11877</v>
      </c>
      <c r="P23" s="4"/>
      <c r="Q23" s="4"/>
      <c r="R23" s="4"/>
      <c r="S23" s="12">
        <v>59397508</v>
      </c>
      <c r="T23" s="2">
        <f t="shared" si="0"/>
        <v>100.00000000000001</v>
      </c>
    </row>
    <row r="24" spans="1:20" x14ac:dyDescent="0.25">
      <c r="A24" s="13">
        <v>42312</v>
      </c>
      <c r="B24" s="4">
        <v>96.647999999999996</v>
      </c>
      <c r="C24" s="4">
        <v>1.7070000000000001</v>
      </c>
      <c r="D24" s="4">
        <v>0.53300000000000003</v>
      </c>
      <c r="E24" s="4">
        <v>8.2000000000000003E-2</v>
      </c>
      <c r="F24" s="4">
        <v>0.08</v>
      </c>
      <c r="G24" s="4">
        <v>2.9000000000000001E-2</v>
      </c>
      <c r="H24" s="4">
        <v>6.0000000000000001E-3</v>
      </c>
      <c r="I24" s="4">
        <v>9.6000000000000002E-2</v>
      </c>
      <c r="J24" s="4">
        <v>0.80800000000000005</v>
      </c>
      <c r="K24" s="4">
        <v>1.0999999999999999E-2</v>
      </c>
      <c r="L24" s="5">
        <v>-14.6</v>
      </c>
      <c r="M24" s="4">
        <v>0.69399999999999995</v>
      </c>
      <c r="N24" s="6">
        <v>8123</v>
      </c>
      <c r="O24" s="6">
        <v>11874</v>
      </c>
      <c r="P24" s="4"/>
      <c r="Q24" s="4"/>
      <c r="R24" s="4"/>
      <c r="S24" s="12">
        <v>59711736</v>
      </c>
      <c r="T24" s="2">
        <f t="shared" si="0"/>
        <v>99.999999999999986</v>
      </c>
    </row>
    <row r="25" spans="1:20" x14ac:dyDescent="0.25">
      <c r="A25" s="13">
        <v>42313</v>
      </c>
      <c r="B25" s="4">
        <v>96.66</v>
      </c>
      <c r="C25" s="4">
        <v>1.708</v>
      </c>
      <c r="D25" s="4">
        <v>0.53500000000000003</v>
      </c>
      <c r="E25" s="4">
        <v>8.2000000000000003E-2</v>
      </c>
      <c r="F25" s="4">
        <v>8.1000000000000003E-2</v>
      </c>
      <c r="G25" s="4">
        <v>2.9000000000000001E-2</v>
      </c>
      <c r="H25" s="4">
        <v>6.0000000000000001E-3</v>
      </c>
      <c r="I25" s="4">
        <v>9.7000000000000003E-2</v>
      </c>
      <c r="J25" s="4">
        <v>0.79400000000000004</v>
      </c>
      <c r="K25" s="4">
        <v>8.0000000000000002E-3</v>
      </c>
      <c r="L25" s="5">
        <v>-16.5</v>
      </c>
      <c r="M25" s="4">
        <v>0.69399999999999995</v>
      </c>
      <c r="N25" s="6">
        <v>8124</v>
      </c>
      <c r="O25" s="6">
        <v>11877</v>
      </c>
      <c r="P25" s="4"/>
      <c r="Q25" s="4"/>
      <c r="R25" s="4"/>
      <c r="S25" s="12">
        <v>57586607.299999997</v>
      </c>
      <c r="T25" s="2">
        <f>SUM(B25:K25)</f>
        <v>99.999999999999972</v>
      </c>
    </row>
    <row r="26" spans="1:20" x14ac:dyDescent="0.25">
      <c r="A26" s="14">
        <v>42314</v>
      </c>
      <c r="B26" s="4">
        <v>96.588999999999999</v>
      </c>
      <c r="C26" s="4">
        <v>1.7609999999999999</v>
      </c>
      <c r="D26" s="4">
        <v>0.54500000000000004</v>
      </c>
      <c r="E26" s="4">
        <v>8.5000000000000006E-2</v>
      </c>
      <c r="F26" s="4">
        <v>8.2000000000000003E-2</v>
      </c>
      <c r="G26" s="4">
        <v>2.9000000000000001E-2</v>
      </c>
      <c r="H26" s="4">
        <v>4.0000000000000001E-3</v>
      </c>
      <c r="I26" s="4">
        <v>0.10100000000000001</v>
      </c>
      <c r="J26" s="4">
        <v>0.79400000000000004</v>
      </c>
      <c r="K26" s="4">
        <v>0.01</v>
      </c>
      <c r="L26" s="5">
        <v>-15.3</v>
      </c>
      <c r="M26" s="4">
        <v>0.69399999999999995</v>
      </c>
      <c r="N26" s="6">
        <v>8129</v>
      </c>
      <c r="O26" s="6">
        <v>11879</v>
      </c>
      <c r="P26" s="4"/>
      <c r="Q26" s="4"/>
      <c r="R26" s="4"/>
      <c r="S26" s="12">
        <v>56929326</v>
      </c>
      <c r="T26" s="2">
        <f t="shared" ref="T26:T31" si="1">SUM(B26:K26)</f>
        <v>99.999999999999986</v>
      </c>
    </row>
    <row r="27" spans="1:20" x14ac:dyDescent="0.25">
      <c r="A27" s="14">
        <v>42315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5"/>
      <c r="M27" s="4"/>
      <c r="N27" s="6"/>
      <c r="O27" s="6"/>
      <c r="P27" s="4"/>
      <c r="Q27" s="4"/>
      <c r="R27" s="4"/>
      <c r="S27" s="12">
        <v>57819418</v>
      </c>
      <c r="T27" s="2">
        <f t="shared" si="1"/>
        <v>0</v>
      </c>
    </row>
    <row r="28" spans="1:20" x14ac:dyDescent="0.25">
      <c r="A28" s="14">
        <v>42316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4"/>
      <c r="N28" s="6"/>
      <c r="O28" s="6"/>
      <c r="P28" s="4"/>
      <c r="Q28" s="4"/>
      <c r="R28" s="4"/>
      <c r="S28" s="12">
        <v>57025958</v>
      </c>
      <c r="T28" s="2">
        <f t="shared" si="1"/>
        <v>0</v>
      </c>
    </row>
    <row r="29" spans="1:20" x14ac:dyDescent="0.25">
      <c r="A29" s="13">
        <v>42317</v>
      </c>
      <c r="B29" s="4">
        <v>96.456000000000003</v>
      </c>
      <c r="C29" s="4">
        <v>1.8440000000000001</v>
      </c>
      <c r="D29" s="4">
        <v>0.57299999999999995</v>
      </c>
      <c r="E29" s="4">
        <v>8.8999999999999996E-2</v>
      </c>
      <c r="F29" s="4">
        <v>8.5999999999999993E-2</v>
      </c>
      <c r="G29" s="4">
        <v>0.03</v>
      </c>
      <c r="H29" s="4">
        <v>5.0000000000000001E-3</v>
      </c>
      <c r="I29" s="4">
        <v>0.104</v>
      </c>
      <c r="J29" s="4">
        <v>0.80200000000000005</v>
      </c>
      <c r="K29" s="4">
        <v>1.0999999999999999E-2</v>
      </c>
      <c r="L29" s="5">
        <v>-13.6</v>
      </c>
      <c r="M29" s="4">
        <v>0.69499999999999995</v>
      </c>
      <c r="N29" s="6">
        <v>8139</v>
      </c>
      <c r="O29" s="6">
        <v>11883</v>
      </c>
      <c r="P29" s="4"/>
      <c r="Q29" s="4"/>
      <c r="R29" s="4"/>
      <c r="S29" s="12">
        <v>57826912</v>
      </c>
      <c r="T29" s="2">
        <f t="shared" si="1"/>
        <v>99.999999999999986</v>
      </c>
    </row>
    <row r="30" spans="1:20" x14ac:dyDescent="0.25">
      <c r="A30" s="13">
        <v>42318</v>
      </c>
      <c r="B30" s="4">
        <v>96.388000000000005</v>
      </c>
      <c r="C30" s="4">
        <v>1.8919999999999999</v>
      </c>
      <c r="D30" s="4">
        <v>0.59099999999999997</v>
      </c>
      <c r="E30" s="4">
        <v>9.1999999999999998E-2</v>
      </c>
      <c r="F30" s="4">
        <v>8.8999999999999996E-2</v>
      </c>
      <c r="G30" s="4">
        <v>3.1E-2</v>
      </c>
      <c r="H30" s="4">
        <v>5.0000000000000001E-3</v>
      </c>
      <c r="I30" s="4">
        <v>0.107</v>
      </c>
      <c r="J30" s="4">
        <v>0.79600000000000004</v>
      </c>
      <c r="K30" s="4">
        <v>8.9999999999999993E-3</v>
      </c>
      <c r="L30" s="5">
        <v>-13.9</v>
      </c>
      <c r="M30" s="4">
        <v>0.69599999999999995</v>
      </c>
      <c r="N30" s="6">
        <v>8146</v>
      </c>
      <c r="O30" s="6">
        <v>11888</v>
      </c>
      <c r="P30" s="4"/>
      <c r="Q30" s="4"/>
      <c r="R30" s="4"/>
      <c r="S30" s="12">
        <v>56684616</v>
      </c>
      <c r="T30" s="2">
        <f t="shared" si="1"/>
        <v>100</v>
      </c>
    </row>
    <row r="31" spans="1:20" x14ac:dyDescent="0.25">
      <c r="A31" s="13">
        <v>42319</v>
      </c>
      <c r="B31" s="4">
        <v>96.427000000000007</v>
      </c>
      <c r="C31" s="4">
        <v>1.889</v>
      </c>
      <c r="D31" s="4">
        <v>0.57899999999999996</v>
      </c>
      <c r="E31" s="4">
        <v>0.09</v>
      </c>
      <c r="F31" s="4">
        <v>8.6999999999999994E-2</v>
      </c>
      <c r="G31" s="4">
        <v>0.03</v>
      </c>
      <c r="H31" s="4">
        <v>6.0000000000000001E-3</v>
      </c>
      <c r="I31" s="4">
        <v>0.108</v>
      </c>
      <c r="J31" s="4">
        <v>0.77500000000000002</v>
      </c>
      <c r="K31" s="4">
        <v>8.9999999999999993E-3</v>
      </c>
      <c r="L31" s="5">
        <v>-17.399999999999999</v>
      </c>
      <c r="M31" s="4">
        <v>0.69599999999999995</v>
      </c>
      <c r="N31" s="6">
        <v>8145</v>
      </c>
      <c r="O31" s="6">
        <v>11889</v>
      </c>
      <c r="P31" s="4" t="s">
        <v>30</v>
      </c>
      <c r="Q31" s="4"/>
      <c r="R31" s="4"/>
      <c r="S31" s="12">
        <v>55376512</v>
      </c>
      <c r="T31" s="2">
        <f t="shared" si="1"/>
        <v>100.00000000000001</v>
      </c>
    </row>
    <row r="32" spans="1:20" x14ac:dyDescent="0.25">
      <c r="A32" s="3">
        <v>42320</v>
      </c>
      <c r="B32" s="4">
        <v>96.433999999999997</v>
      </c>
      <c r="C32" s="4">
        <v>1.8819999999999999</v>
      </c>
      <c r="D32" s="4">
        <v>0.57499999999999996</v>
      </c>
      <c r="E32" s="4">
        <v>0.09</v>
      </c>
      <c r="F32" s="4">
        <v>8.6999999999999994E-2</v>
      </c>
      <c r="G32" s="4">
        <v>0.03</v>
      </c>
      <c r="H32" s="4">
        <v>6.0000000000000001E-3</v>
      </c>
      <c r="I32" s="4">
        <v>0.108</v>
      </c>
      <c r="J32" s="4">
        <v>0.77900000000000003</v>
      </c>
      <c r="K32" s="4">
        <v>8.9999999999999993E-3</v>
      </c>
      <c r="L32" s="5">
        <v>-13.2</v>
      </c>
      <c r="M32" s="4">
        <v>0.69599999999999995</v>
      </c>
      <c r="N32" s="6">
        <v>8144</v>
      </c>
      <c r="O32" s="6">
        <v>11888</v>
      </c>
      <c r="P32" s="4"/>
      <c r="Q32" s="4"/>
      <c r="R32" s="4"/>
      <c r="S32" s="12">
        <v>56725768.5</v>
      </c>
      <c r="T32" s="2">
        <f t="shared" ref="T32:T35" si="2">SUM(B32:K32)</f>
        <v>100.00000000000001</v>
      </c>
    </row>
    <row r="33" spans="1:20" x14ac:dyDescent="0.25">
      <c r="A33" s="3">
        <v>42321</v>
      </c>
      <c r="B33" s="4">
        <v>96.242999999999995</v>
      </c>
      <c r="C33" s="4">
        <v>2.0379999999999998</v>
      </c>
      <c r="D33" s="4">
        <v>0.63</v>
      </c>
      <c r="E33" s="4">
        <v>9.8000000000000004E-2</v>
      </c>
      <c r="F33" s="4">
        <v>9.6000000000000002E-2</v>
      </c>
      <c r="G33" s="4">
        <v>3.3000000000000002E-2</v>
      </c>
      <c r="H33" s="4">
        <v>0.01</v>
      </c>
      <c r="I33" s="4">
        <v>0.108</v>
      </c>
      <c r="J33" s="4">
        <v>0.73499999999999999</v>
      </c>
      <c r="K33" s="4">
        <v>8.9999999999999993E-3</v>
      </c>
      <c r="L33" s="5">
        <v>-17.100000000000001</v>
      </c>
      <c r="M33" s="4">
        <v>0.69799999999999995</v>
      </c>
      <c r="N33" s="6">
        <v>8170</v>
      </c>
      <c r="O33" s="6">
        <v>11908</v>
      </c>
      <c r="P33" s="4"/>
      <c r="Q33" s="4"/>
      <c r="R33" s="4"/>
      <c r="S33" s="12">
        <v>56186844</v>
      </c>
      <c r="T33" s="2">
        <f t="shared" si="2"/>
        <v>100</v>
      </c>
    </row>
    <row r="34" spans="1:20" x14ac:dyDescent="0.25">
      <c r="A34" s="3">
        <v>42322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4"/>
      <c r="N34" s="6"/>
      <c r="O34" s="6"/>
      <c r="P34" s="4"/>
      <c r="Q34" s="4"/>
      <c r="R34" s="4"/>
      <c r="S34" s="12">
        <v>55634746</v>
      </c>
      <c r="T34" s="2">
        <f t="shared" si="2"/>
        <v>0</v>
      </c>
    </row>
    <row r="35" spans="1:20" x14ac:dyDescent="0.25">
      <c r="A35" s="3">
        <v>42323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4"/>
      <c r="N35" s="6"/>
      <c r="O35" s="6"/>
      <c r="P35" s="4"/>
      <c r="Q35" s="4"/>
      <c r="R35" s="4"/>
      <c r="S35" s="12">
        <v>56579104</v>
      </c>
      <c r="T35" s="2">
        <f t="shared" si="2"/>
        <v>0</v>
      </c>
    </row>
    <row r="36" spans="1:20" x14ac:dyDescent="0.25">
      <c r="A36" s="14">
        <v>42324</v>
      </c>
      <c r="B36" s="4">
        <v>96.242000000000004</v>
      </c>
      <c r="C36" s="4">
        <v>2.048</v>
      </c>
      <c r="D36" s="4">
        <v>0.63400000000000001</v>
      </c>
      <c r="E36" s="4">
        <v>9.9000000000000005E-2</v>
      </c>
      <c r="F36" s="4">
        <v>9.6000000000000002E-2</v>
      </c>
      <c r="G36" s="4">
        <v>3.2000000000000001E-2</v>
      </c>
      <c r="H36" s="4">
        <v>6.0000000000000001E-3</v>
      </c>
      <c r="I36" s="4">
        <v>0.106</v>
      </c>
      <c r="J36" s="4">
        <v>0.72899999999999998</v>
      </c>
      <c r="K36" s="4">
        <v>8.0000000000000002E-3</v>
      </c>
      <c r="L36" s="5">
        <v>-17.899999999999999</v>
      </c>
      <c r="M36" s="4">
        <v>0.69699999999999995</v>
      </c>
      <c r="N36" s="6">
        <v>8171</v>
      </c>
      <c r="O36" s="6">
        <v>11910</v>
      </c>
      <c r="P36" s="4"/>
      <c r="Q36" s="4"/>
      <c r="R36" s="4"/>
      <c r="S36" s="12">
        <v>57398774</v>
      </c>
      <c r="T36" s="2">
        <f t="shared" ref="T36:T53" si="3">SUM(B36:K36)</f>
        <v>100</v>
      </c>
    </row>
    <row r="37" spans="1:20" x14ac:dyDescent="0.25">
      <c r="A37" s="14">
        <v>42325</v>
      </c>
      <c r="B37" s="4">
        <v>96.21</v>
      </c>
      <c r="C37" s="4">
        <v>2.0579999999999998</v>
      </c>
      <c r="D37" s="4">
        <v>0.63200000000000001</v>
      </c>
      <c r="E37" s="4">
        <v>9.9000000000000005E-2</v>
      </c>
      <c r="F37" s="4">
        <v>9.5000000000000001E-2</v>
      </c>
      <c r="G37" s="4">
        <v>3.2000000000000001E-2</v>
      </c>
      <c r="H37" s="4">
        <v>8.0000000000000002E-3</v>
      </c>
      <c r="I37" s="4">
        <v>0.114</v>
      </c>
      <c r="J37" s="4">
        <v>0.74299999999999999</v>
      </c>
      <c r="K37" s="4">
        <v>8.9999999999999993E-3</v>
      </c>
      <c r="L37" s="5">
        <v>-16</v>
      </c>
      <c r="M37" s="4">
        <v>0.69799999999999995</v>
      </c>
      <c r="N37" s="6">
        <v>8169</v>
      </c>
      <c r="O37" s="6">
        <v>11906</v>
      </c>
      <c r="P37" s="4"/>
      <c r="Q37" s="4"/>
      <c r="R37" s="4"/>
      <c r="S37" s="12">
        <v>57702326</v>
      </c>
      <c r="T37" s="2">
        <f t="shared" ref="T37" si="4">SUM(B37:K37)</f>
        <v>100</v>
      </c>
    </row>
    <row r="38" spans="1:20" x14ac:dyDescent="0.25">
      <c r="A38" s="14">
        <v>42326</v>
      </c>
      <c r="B38" s="4">
        <v>96.262</v>
      </c>
      <c r="C38" s="4">
        <v>2.0289999999999999</v>
      </c>
      <c r="D38" s="4">
        <v>0.622</v>
      </c>
      <c r="E38" s="4">
        <v>9.7000000000000003E-2</v>
      </c>
      <c r="F38" s="4">
        <v>9.4E-2</v>
      </c>
      <c r="G38" s="4">
        <v>3.2000000000000001E-2</v>
      </c>
      <c r="H38" s="4">
        <v>8.0000000000000002E-3</v>
      </c>
      <c r="I38" s="4">
        <v>0.115</v>
      </c>
      <c r="J38" s="4">
        <v>0.73299999999999998</v>
      </c>
      <c r="K38" s="4">
        <v>8.0000000000000002E-3</v>
      </c>
      <c r="L38" s="5">
        <v>-15.3</v>
      </c>
      <c r="M38" s="4">
        <v>0.69699999999999995</v>
      </c>
      <c r="N38" s="6">
        <v>8166</v>
      </c>
      <c r="O38" s="6">
        <v>11906</v>
      </c>
      <c r="P38" s="4"/>
      <c r="Q38" s="4"/>
      <c r="R38" s="4"/>
      <c r="S38" s="12">
        <v>57510904</v>
      </c>
      <c r="T38" s="2">
        <f t="shared" ref="T38:T42" si="5">SUM(B38:K38)</f>
        <v>99.999999999999972</v>
      </c>
    </row>
    <row r="39" spans="1:20" x14ac:dyDescent="0.25">
      <c r="A39" s="3">
        <v>42327</v>
      </c>
      <c r="B39" s="4">
        <v>96.281000000000006</v>
      </c>
      <c r="C39" s="4">
        <v>2.0209999999999999</v>
      </c>
      <c r="D39" s="4">
        <v>0.61899999999999999</v>
      </c>
      <c r="E39" s="4">
        <v>9.7000000000000003E-2</v>
      </c>
      <c r="F39" s="4">
        <v>9.2999999999999999E-2</v>
      </c>
      <c r="G39" s="4">
        <v>3.1E-2</v>
      </c>
      <c r="H39" s="4">
        <v>7.0000000000000001E-3</v>
      </c>
      <c r="I39" s="4">
        <v>0.113</v>
      </c>
      <c r="J39" s="4">
        <v>0.73099999999999998</v>
      </c>
      <c r="K39" s="4">
        <v>7.0000000000000001E-3</v>
      </c>
      <c r="L39" s="5">
        <v>-16.5</v>
      </c>
      <c r="M39" s="4">
        <v>0.69699999999999995</v>
      </c>
      <c r="N39" s="6">
        <v>8165</v>
      </c>
      <c r="O39" s="6">
        <v>11906</v>
      </c>
      <c r="P39" s="4"/>
      <c r="Q39" s="4"/>
      <c r="R39" s="4"/>
      <c r="S39" s="12">
        <v>56857884</v>
      </c>
      <c r="T39" s="2">
        <f t="shared" si="5"/>
        <v>100.00000000000001</v>
      </c>
    </row>
    <row r="40" spans="1:20" x14ac:dyDescent="0.25">
      <c r="A40" s="3">
        <v>42328</v>
      </c>
      <c r="B40" s="4">
        <v>96.462000000000003</v>
      </c>
      <c r="C40" s="4">
        <v>1.911</v>
      </c>
      <c r="D40" s="4">
        <v>0.57999999999999996</v>
      </c>
      <c r="E40" s="4">
        <v>0.09</v>
      </c>
      <c r="F40" s="4">
        <v>8.5999999999999993E-2</v>
      </c>
      <c r="G40" s="4">
        <v>2.9000000000000001E-2</v>
      </c>
      <c r="H40" s="4">
        <v>4.0000000000000001E-3</v>
      </c>
      <c r="I40" s="4">
        <v>0.10299999999999999</v>
      </c>
      <c r="J40" s="4">
        <v>0.72599999999999998</v>
      </c>
      <c r="K40" s="4">
        <v>8.9999999999999993E-3</v>
      </c>
      <c r="L40" s="5">
        <v>-13.6</v>
      </c>
      <c r="M40" s="4">
        <v>0.69599999999999995</v>
      </c>
      <c r="N40" s="6">
        <v>8150</v>
      </c>
      <c r="O40" s="6">
        <v>11899</v>
      </c>
      <c r="P40" s="4"/>
      <c r="Q40" s="4"/>
      <c r="R40" s="4"/>
      <c r="S40" s="12">
        <v>53230470</v>
      </c>
      <c r="T40" s="2">
        <f t="shared" si="5"/>
        <v>100</v>
      </c>
    </row>
    <row r="41" spans="1:20" x14ac:dyDescent="0.25">
      <c r="A41" s="3">
        <v>42329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5"/>
      <c r="M41" s="4"/>
      <c r="N41" s="6"/>
      <c r="O41" s="6"/>
      <c r="P41" s="4"/>
      <c r="Q41" s="4"/>
      <c r="R41" s="4"/>
      <c r="S41" s="12">
        <v>52086420</v>
      </c>
      <c r="T41" s="2">
        <f t="shared" si="5"/>
        <v>0</v>
      </c>
    </row>
    <row r="42" spans="1:20" x14ac:dyDescent="0.25">
      <c r="A42" s="3">
        <v>42330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4"/>
      <c r="N42" s="6"/>
      <c r="O42" s="6"/>
      <c r="P42" s="4"/>
      <c r="Q42" s="4"/>
      <c r="R42" s="4"/>
      <c r="S42" s="12">
        <v>52557072</v>
      </c>
      <c r="T42" s="2">
        <f t="shared" si="5"/>
        <v>0</v>
      </c>
    </row>
    <row r="43" spans="1:20" x14ac:dyDescent="0.25">
      <c r="A43" s="3">
        <v>42331</v>
      </c>
      <c r="B43" s="4">
        <v>96.602000000000004</v>
      </c>
      <c r="C43" s="4">
        <v>1.8180000000000001</v>
      </c>
      <c r="D43" s="4">
        <v>0.55800000000000005</v>
      </c>
      <c r="E43" s="4">
        <v>8.7999999999999995E-2</v>
      </c>
      <c r="F43" s="4">
        <v>8.5000000000000006E-2</v>
      </c>
      <c r="G43" s="4">
        <v>2.9000000000000001E-2</v>
      </c>
      <c r="H43" s="4">
        <v>7.0000000000000001E-3</v>
      </c>
      <c r="I43" s="4">
        <v>9.1999999999999998E-2</v>
      </c>
      <c r="J43" s="4">
        <v>0.71399999999999997</v>
      </c>
      <c r="K43" s="4">
        <v>7.0000000000000001E-3</v>
      </c>
      <c r="L43" s="5">
        <v>-13.9</v>
      </c>
      <c r="M43" s="4">
        <v>0.69499999999999995</v>
      </c>
      <c r="N43" s="6">
        <v>8144</v>
      </c>
      <c r="O43" s="6">
        <v>11898</v>
      </c>
      <c r="P43" s="4"/>
      <c r="Q43" s="4"/>
      <c r="R43" s="4"/>
      <c r="S43" s="12">
        <v>53697258</v>
      </c>
      <c r="T43" s="2">
        <f t="shared" ref="T43:T51" si="6">SUM(B43:K43)</f>
        <v>100</v>
      </c>
    </row>
    <row r="44" spans="1:20" x14ac:dyDescent="0.25">
      <c r="A44" s="3">
        <v>42332</v>
      </c>
      <c r="B44" s="4">
        <v>96.554000000000002</v>
      </c>
      <c r="C44" s="4">
        <v>1.8340000000000001</v>
      </c>
      <c r="D44" s="4">
        <v>0.56599999999999995</v>
      </c>
      <c r="E44" s="4">
        <v>0.09</v>
      </c>
      <c r="F44" s="4">
        <v>8.6999999999999994E-2</v>
      </c>
      <c r="G44" s="4">
        <v>2.9000000000000001E-2</v>
      </c>
      <c r="H44" s="4">
        <v>5.0000000000000001E-3</v>
      </c>
      <c r="I44" s="4">
        <v>9.7000000000000003E-2</v>
      </c>
      <c r="J44" s="4">
        <v>0.72899999999999998</v>
      </c>
      <c r="K44" s="4">
        <v>8.9999999999999993E-3</v>
      </c>
      <c r="L44" s="5">
        <v>-16</v>
      </c>
      <c r="M44" s="4">
        <v>0.69499999999999995</v>
      </c>
      <c r="N44" s="6">
        <v>8144</v>
      </c>
      <c r="O44" s="6">
        <v>11896</v>
      </c>
      <c r="P44" s="4" t="s">
        <v>30</v>
      </c>
      <c r="Q44" s="4"/>
      <c r="R44" s="4"/>
      <c r="S44" s="12">
        <v>54260014</v>
      </c>
      <c r="T44" s="2">
        <f t="shared" si="6"/>
        <v>100</v>
      </c>
    </row>
    <row r="45" spans="1:20" x14ac:dyDescent="0.25">
      <c r="A45" s="3">
        <v>42333</v>
      </c>
      <c r="B45" s="4">
        <v>96.543000000000006</v>
      </c>
      <c r="C45" s="4">
        <v>1.841</v>
      </c>
      <c r="D45" s="4">
        <v>0.56299999999999994</v>
      </c>
      <c r="E45" s="4">
        <v>8.7999999999999995E-2</v>
      </c>
      <c r="F45" s="4">
        <v>8.5000000000000006E-2</v>
      </c>
      <c r="G45" s="4">
        <v>2.9000000000000001E-2</v>
      </c>
      <c r="H45" s="4">
        <v>6.0000000000000001E-3</v>
      </c>
      <c r="I45" s="4">
        <v>0.10100000000000001</v>
      </c>
      <c r="J45" s="4">
        <v>0.73599999999999999</v>
      </c>
      <c r="K45" s="4">
        <v>8.0000000000000002E-3</v>
      </c>
      <c r="L45" s="5">
        <v>-13.9</v>
      </c>
      <c r="M45" s="4">
        <v>0.69499999999999995</v>
      </c>
      <c r="N45" s="6">
        <v>8143</v>
      </c>
      <c r="O45" s="6">
        <v>11894</v>
      </c>
      <c r="P45" s="4"/>
      <c r="Q45" s="4"/>
      <c r="R45" s="4"/>
      <c r="S45" s="12">
        <v>54619390</v>
      </c>
      <c r="T45" s="2">
        <f t="shared" ref="T45:T49" si="7">SUM(B45:K45)</f>
        <v>99.999999999999986</v>
      </c>
    </row>
    <row r="46" spans="1:20" x14ac:dyDescent="0.25">
      <c r="A46" s="3">
        <v>42334</v>
      </c>
      <c r="B46" s="4">
        <v>96.456999999999994</v>
      </c>
      <c r="C46" s="4">
        <v>1.8919999999999999</v>
      </c>
      <c r="D46" s="4">
        <v>0.57799999999999996</v>
      </c>
      <c r="E46" s="4">
        <v>9.0999999999999998E-2</v>
      </c>
      <c r="F46" s="4">
        <v>8.8999999999999996E-2</v>
      </c>
      <c r="G46" s="4">
        <v>0.03</v>
      </c>
      <c r="H46" s="4">
        <v>7.0000000000000001E-3</v>
      </c>
      <c r="I46" s="4">
        <v>9.9000000000000005E-2</v>
      </c>
      <c r="J46" s="4">
        <v>0.748</v>
      </c>
      <c r="K46" s="4">
        <v>8.9999999999999993E-3</v>
      </c>
      <c r="L46" s="5">
        <v>-18.5</v>
      </c>
      <c r="M46" s="4">
        <v>0.69599999999999995</v>
      </c>
      <c r="N46" s="6">
        <v>8149</v>
      </c>
      <c r="O46" s="6">
        <v>11896</v>
      </c>
      <c r="P46" s="4"/>
      <c r="Q46" s="4"/>
      <c r="R46" s="4"/>
      <c r="S46" s="12">
        <v>54629984</v>
      </c>
      <c r="T46" s="2">
        <f t="shared" si="7"/>
        <v>100</v>
      </c>
    </row>
    <row r="47" spans="1:20" x14ac:dyDescent="0.25">
      <c r="A47" s="3">
        <v>42335</v>
      </c>
      <c r="B47" s="4">
        <v>96.435000000000002</v>
      </c>
      <c r="C47" s="4">
        <v>1.9059999999999999</v>
      </c>
      <c r="D47" s="4">
        <v>0.58299999999999996</v>
      </c>
      <c r="E47" s="4">
        <v>9.1999999999999998E-2</v>
      </c>
      <c r="F47" s="4">
        <v>8.8999999999999996E-2</v>
      </c>
      <c r="G47" s="4">
        <v>2.9000000000000001E-2</v>
      </c>
      <c r="H47" s="4">
        <v>6.0000000000000001E-3</v>
      </c>
      <c r="I47" s="4">
        <v>0.10199999999999999</v>
      </c>
      <c r="J47" s="4">
        <v>0.75</v>
      </c>
      <c r="K47" s="4">
        <v>8.0000000000000002E-3</v>
      </c>
      <c r="L47" s="5">
        <v>-14.1</v>
      </c>
      <c r="M47" s="4">
        <v>0.69599999999999995</v>
      </c>
      <c r="N47" s="6">
        <v>8150</v>
      </c>
      <c r="O47" s="6">
        <v>11896</v>
      </c>
      <c r="P47" s="4"/>
      <c r="Q47" s="4"/>
      <c r="R47" s="4"/>
      <c r="S47" s="12">
        <v>55091890</v>
      </c>
      <c r="T47" s="2">
        <f t="shared" si="7"/>
        <v>100</v>
      </c>
    </row>
    <row r="48" spans="1:20" x14ac:dyDescent="0.25">
      <c r="A48" s="3">
        <v>42336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5"/>
      <c r="M48" s="4"/>
      <c r="N48" s="6"/>
      <c r="O48" s="6"/>
      <c r="P48" s="4"/>
      <c r="Q48" s="4"/>
      <c r="R48" s="4"/>
      <c r="S48" s="12">
        <v>55255736</v>
      </c>
      <c r="T48" s="2">
        <f t="shared" si="7"/>
        <v>0</v>
      </c>
    </row>
    <row r="49" spans="1:20" x14ac:dyDescent="0.25">
      <c r="A49" s="3">
        <v>42337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5"/>
      <c r="M49" s="4"/>
      <c r="N49" s="6"/>
      <c r="O49" s="6"/>
      <c r="P49" s="4"/>
      <c r="Q49" s="4"/>
      <c r="R49" s="4"/>
      <c r="S49" s="12">
        <v>54506128</v>
      </c>
      <c r="T49" s="2">
        <f t="shared" si="7"/>
        <v>0</v>
      </c>
    </row>
    <row r="50" spans="1:20" x14ac:dyDescent="0.25">
      <c r="A50" s="3">
        <v>42338</v>
      </c>
      <c r="B50" s="4">
        <v>96.372</v>
      </c>
      <c r="C50" s="4">
        <v>1.94</v>
      </c>
      <c r="D50" s="4">
        <v>0.59799999999999998</v>
      </c>
      <c r="E50" s="4">
        <v>9.5000000000000001E-2</v>
      </c>
      <c r="F50" s="4">
        <v>9.1999999999999998E-2</v>
      </c>
      <c r="G50" s="4">
        <v>3.1E-2</v>
      </c>
      <c r="H50" s="4">
        <v>6.0000000000000001E-3</v>
      </c>
      <c r="I50" s="4">
        <v>0.105</v>
      </c>
      <c r="J50" s="4">
        <v>0.753</v>
      </c>
      <c r="K50" s="4">
        <v>8.0000000000000002E-3</v>
      </c>
      <c r="L50" s="5">
        <v>-14.1</v>
      </c>
      <c r="M50" s="4">
        <v>0.69599999999999995</v>
      </c>
      <c r="N50" s="6">
        <v>8155</v>
      </c>
      <c r="O50" s="6">
        <v>11898</v>
      </c>
      <c r="P50" s="4"/>
      <c r="Q50" s="4"/>
      <c r="R50" s="4"/>
      <c r="S50" s="12">
        <v>54918198</v>
      </c>
      <c r="T50" s="2">
        <f t="shared" si="6"/>
        <v>100</v>
      </c>
    </row>
    <row r="51" spans="1:20" hidden="1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5"/>
      <c r="M51" s="4"/>
      <c r="N51" s="6"/>
      <c r="O51" s="6"/>
      <c r="P51" s="4"/>
      <c r="Q51" s="4"/>
      <c r="R51" s="4"/>
      <c r="S51" s="12"/>
      <c r="T51" s="2">
        <f t="shared" si="6"/>
        <v>0</v>
      </c>
    </row>
    <row r="52" spans="1:20" x14ac:dyDescent="0.25">
      <c r="A52" s="15" t="s">
        <v>26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12"/>
      <c r="T52" s="2">
        <f t="shared" si="3"/>
        <v>0</v>
      </c>
    </row>
    <row r="53" spans="1:20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9"/>
      <c r="M53" s="8"/>
      <c r="N53" s="10"/>
      <c r="O53" s="10"/>
      <c r="P53" s="8"/>
      <c r="Q53" s="8"/>
      <c r="R53" s="8"/>
      <c r="S53" s="8">
        <f>SUM(S21:S52)</f>
        <v>1685170983.8</v>
      </c>
      <c r="T53" s="2">
        <f t="shared" si="3"/>
        <v>0</v>
      </c>
    </row>
    <row r="55" spans="1:20" ht="15.75" x14ac:dyDescent="0.25">
      <c r="B55" s="18" t="s">
        <v>37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7" spans="1:20" ht="15.75" x14ac:dyDescent="0.25">
      <c r="B57" s="18" t="s">
        <v>38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</sheetData>
  <mergeCells count="39">
    <mergeCell ref="A5:F5"/>
    <mergeCell ref="A6:F6"/>
    <mergeCell ref="A7:F7"/>
    <mergeCell ref="A8:F8"/>
    <mergeCell ref="N4:S4"/>
    <mergeCell ref="N5:S5"/>
    <mergeCell ref="N6:S6"/>
    <mergeCell ref="N7:S7"/>
    <mergeCell ref="N8:S8"/>
    <mergeCell ref="H19:H20"/>
    <mergeCell ref="I19:I20"/>
    <mergeCell ref="J19:J20"/>
    <mergeCell ref="N9:S9"/>
    <mergeCell ref="A13:S13"/>
    <mergeCell ref="A14:S14"/>
    <mergeCell ref="A15:S15"/>
    <mergeCell ref="A18:A20"/>
    <mergeCell ref="B18:K18"/>
    <mergeCell ref="B19:B20"/>
    <mergeCell ref="C19:C20"/>
    <mergeCell ref="D19:D20"/>
    <mergeCell ref="A17:S17"/>
    <mergeCell ref="B16:S16"/>
    <mergeCell ref="A52:R52"/>
    <mergeCell ref="B57:S57"/>
    <mergeCell ref="P18:P20"/>
    <mergeCell ref="Q18:Q20"/>
    <mergeCell ref="R18:R20"/>
    <mergeCell ref="S18:S20"/>
    <mergeCell ref="B55:S55"/>
    <mergeCell ref="K19:K20"/>
    <mergeCell ref="L18:L20"/>
    <mergeCell ref="M18:M19"/>
    <mergeCell ref="N18:N19"/>
    <mergeCell ref="O18:O19"/>
    <mergeCell ref="M20:O20"/>
    <mergeCell ref="E19:E20"/>
    <mergeCell ref="F19:F20"/>
    <mergeCell ref="G19:G20"/>
  </mergeCells>
  <pageMargins left="0.31496062992125984" right="0.31496062992125984" top="0.55118110236220474" bottom="0.35433070866141736" header="0.31496062992125984" footer="0.31496062992125984"/>
  <pageSetup paperSize="9" scale="72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2015-10-02T11:05:21Z</cp:lastPrinted>
  <dcterms:created xsi:type="dcterms:W3CDTF">2015-04-07T06:22:58Z</dcterms:created>
  <dcterms:modified xsi:type="dcterms:W3CDTF">2015-12-02T06:41:31Z</dcterms:modified>
</cp:coreProperties>
</file>