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09-2015" sheetId="1" r:id="rId1"/>
  </sheets>
  <externalReferences>
    <externalReference r:id="rId2"/>
  </externalReferences>
  <definedNames>
    <definedName name="_xlnm.Print_Area" localSheetId="0">'09-2015'!$A$1:$S$35</definedName>
  </definedNames>
  <calcPr calcId="145621"/>
</workbook>
</file>

<file path=xl/calcChain.xml><?xml version="1.0" encoding="utf-8"?>
<calcChain xmlns="http://schemas.openxmlformats.org/spreadsheetml/2006/main">
  <c r="O12" i="1" l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P11" i="1"/>
  <c r="O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N11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1" i="1"/>
  <c r="H31" i="1"/>
  <c r="I31" i="1"/>
  <c r="J31" i="1"/>
  <c r="K3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I11" i="1"/>
  <c r="J11" i="1"/>
  <c r="K11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1" i="1"/>
  <c r="T29" i="1" l="1"/>
  <c r="T30" i="1"/>
  <c r="T31" i="1"/>
  <c r="O34" i="1" l="1"/>
  <c r="T28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</calcChain>
</file>

<file path=xl/sharedStrings.xml><?xml version="1.0" encoding="utf-8"?>
<sst xmlns="http://schemas.openxmlformats.org/spreadsheetml/2006/main" count="43" uniqueCount="40">
  <si>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</si>
  <si>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</si>
  <si>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</si>
  <si>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Первомайське ЛВУМГ</t>
  </si>
  <si>
    <t>Чинно до 28.06.2016 року</t>
  </si>
  <si>
    <r>
      <t xml:space="preserve">переданого  </t>
    </r>
    <r>
      <rPr>
        <b/>
        <sz val="11"/>
        <rFont val="Times New Roman"/>
        <family val="1"/>
        <charset val="204"/>
      </rPr>
      <t>Первомайським ЛВУМГ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філії "УМГ "Харківтрансгаз"</t>
    </r>
    <r>
      <rPr>
        <sz val="11"/>
        <rFont val="Times New Roman"/>
        <family val="1"/>
        <charset val="204"/>
      </rPr>
      <t xml:space="preserve">  та прийнятого  </t>
    </r>
    <r>
      <rPr>
        <b/>
        <sz val="11"/>
        <rFont val="Times New Roman"/>
        <family val="1"/>
        <charset val="204"/>
      </rPr>
      <t xml:space="preserve">ПАТ "Харківгаз"   </t>
    </r>
  </si>
  <si>
    <t xml:space="preserve">ГРС "Олексіївка", "Руновщина", "Борова" магістрального газопроводу      "СОЮЗ" </t>
  </si>
  <si>
    <t>Числа місяця</t>
  </si>
  <si>
    <t>Компонентний склад, % об.</t>
  </si>
  <si>
    <t>При 20*С 101,325 кПа</t>
  </si>
  <si>
    <r>
      <t xml:space="preserve"> Механічні домішки, г/м</t>
    </r>
    <r>
      <rPr>
        <b/>
        <sz val="8"/>
        <rFont val="Arial Cyr"/>
        <charset val="204"/>
      </rPr>
      <t>³</t>
    </r>
  </si>
  <si>
    <r>
      <t>Масова концентр. сірководню,                         г/м</t>
    </r>
    <r>
      <rPr>
        <b/>
        <sz val="8"/>
        <rFont val="Arial Cyr"/>
        <charset val="204"/>
      </rPr>
      <t>³</t>
    </r>
  </si>
  <si>
    <r>
      <t>Масова концентр. меркапт сірки, г/м</t>
    </r>
    <r>
      <rPr>
        <b/>
        <sz val="8"/>
        <rFont val="Arial Cyr"/>
        <charset val="204"/>
      </rPr>
      <t>³</t>
    </r>
  </si>
  <si>
    <t>Сума комп.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</si>
  <si>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</si>
  <si>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</si>
  <si>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</si>
  <si>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</si>
  <si>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</si>
  <si>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</si>
  <si>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</si>
  <si>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</si>
  <si>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</si>
  <si>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</si>
  <si>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r>
      <t xml:space="preserve">Точка роси вологи       (Р=4 МПа),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</t>
    </r>
  </si>
  <si>
    <r>
      <t>Густина , кг/м</t>
    </r>
    <r>
      <rPr>
        <b/>
        <sz val="8"/>
        <rFont val="Arial Cyr"/>
        <charset val="204"/>
      </rPr>
      <t>³</t>
    </r>
  </si>
  <si>
    <t>Відносна густина</t>
  </si>
  <si>
    <r>
      <t>Теплота згорання, нижча,ккал/м</t>
    </r>
    <r>
      <rPr>
        <b/>
        <sz val="8"/>
        <rFont val="Arial Cyr"/>
        <charset val="204"/>
      </rPr>
      <t>³</t>
    </r>
  </si>
  <si>
    <t>Число Воббе вище, ккал/м3</t>
  </si>
  <si>
    <r>
      <t xml:space="preserve">   Головний інженер Первомайського ЛВУМГ                                                                           </t>
    </r>
    <r>
      <rPr>
        <b/>
        <u/>
        <sz val="10"/>
        <rFont val="Times New Roman"/>
        <family val="1"/>
        <charset val="204"/>
      </rPr>
      <t xml:space="preserve">Журавель І.В.  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</si>
  <si>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</si>
  <si>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</si>
  <si>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t>підпис</t>
  </si>
  <si>
    <t>дата</t>
  </si>
  <si>
    <t xml:space="preserve">Керівник лабораторії,де здійснювались аналізи газу </t>
  </si>
  <si>
    <r>
      <t xml:space="preserve">  Начальник хіміко-аналітичної лабораторії Первомайського ЛВУМГ                                       </t>
    </r>
    <r>
      <rPr>
        <b/>
        <u/>
        <sz val="10"/>
        <rFont val="Times New Roman"/>
        <family val="1"/>
        <charset val="204"/>
      </rPr>
      <t>Сипко Е.П.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       </t>
    </r>
  </si>
  <si>
    <t xml:space="preserve">           Свідоцтво про атестацію № 100-036/2013 від 08.02.2013 р.</t>
  </si>
  <si>
    <t>ПАСПОРТ ФІЗИКО-ХІМІЧНИХ ПОКАЗНИКІВ ПРИРОДНОГО ГАЗУ № 19-15 жовтень</t>
  </si>
  <si>
    <r>
      <t xml:space="preserve">за період з  </t>
    </r>
    <r>
      <rPr>
        <b/>
        <sz val="11"/>
        <rFont val="Times New Roman"/>
        <family val="1"/>
        <charset val="204"/>
      </rPr>
      <t xml:space="preserve">01.10.2015  </t>
    </r>
    <r>
      <rPr>
        <sz val="11"/>
        <rFont val="Times New Roman"/>
        <family val="1"/>
        <charset val="204"/>
      </rPr>
      <t xml:space="preserve">р.  по  </t>
    </r>
    <r>
      <rPr>
        <b/>
        <sz val="11"/>
        <rFont val="Times New Roman"/>
        <family val="1"/>
        <charset val="204"/>
      </rPr>
      <t>31.10.2015</t>
    </r>
    <r>
      <rPr>
        <sz val="11"/>
        <rFont val="Times New Roman"/>
        <family val="1"/>
        <charset val="204"/>
      </rPr>
      <t xml:space="preserve"> р.</t>
    </r>
  </si>
  <si>
    <t xml:space="preserve"> "  3 0" жовтня      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</si>
</sst>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9" fillId="0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distributed" vertical="center" textRotation="90" wrapText="1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/>
    <xf numFmtId="164" fontId="0" fillId="0" borderId="8" xfId="0" applyNumberFormat="1" applyFill="1" applyBorder="1"/>
    <xf numFmtId="0" fontId="0" fillId="0" borderId="3" xfId="0" applyBorder="1"/>
    <xf numFmtId="166" fontId="0" fillId="0" borderId="3" xfId="0" applyNumberForma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7" fillId="0" borderId="3" xfId="0" applyFont="1" applyBorder="1"/>
    <xf numFmtId="0" fontId="15" fillId="0" borderId="3" xfId="0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6" fontId="0" fillId="0" borderId="3" xfId="0" applyNumberFormat="1" applyFill="1" applyBorder="1"/>
    <xf numFmtId="0" fontId="17" fillId="0" borderId="9" xfId="0" applyFont="1" applyBorder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7" fillId="0" borderId="0" xfId="0" applyFont="1" applyAlignment="1"/>
    <xf numFmtId="0" fontId="0" fillId="0" borderId="0" xfId="0" applyBorder="1"/>
    <xf numFmtId="0" fontId="21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left" textRotation="90" wrapText="1"/>
    </xf>
    <xf numFmtId="0" fontId="12" fillId="0" borderId="7" xfId="0" applyFont="1" applyFill="1" applyBorder="1" applyAlignment="1">
      <alignment horizontal="left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textRotation="90" wrapText="1"/>
    </xf>
    <xf numFmtId="0" fontId="11" fillId="0" borderId="6" xfId="0" applyFont="1" applyFill="1" applyBorder="1" applyAlignment="1">
      <alignment horizontal="left" textRotation="90" wrapText="1"/>
    </xf>
    <xf numFmtId="0" fontId="11" fillId="0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KO/_&#1061;&#1040;&#1051;_2015/&#1047;&#1074;&#1110;&#1090;&#108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арт"/>
      <sheetName val="04"/>
      <sheetName val="05"/>
      <sheetName val="06"/>
      <sheetName val="2 кварт"/>
      <sheetName val="07"/>
      <sheetName val="08"/>
      <sheetName val="09"/>
      <sheetName val="3 кварт"/>
      <sheetName val="10"/>
      <sheetName val="11"/>
      <sheetName val="12"/>
      <sheetName val="4 ква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B14">
            <v>95.653999999999996</v>
          </cell>
          <cell r="C14">
            <v>2.302</v>
          </cell>
          <cell r="D14">
            <v>0.754</v>
          </cell>
          <cell r="E14">
            <v>0.128</v>
          </cell>
          <cell r="F14">
            <v>0.126</v>
          </cell>
          <cell r="G14">
            <v>1E-3</v>
          </cell>
          <cell r="H14">
            <v>1.7000000000000001E-2</v>
          </cell>
          <cell r="I14">
            <v>1.4999999999999999E-2</v>
          </cell>
          <cell r="J14">
            <v>1.0999999999999999E-2</v>
          </cell>
          <cell r="K14">
            <v>0.77800000000000002</v>
          </cell>
          <cell r="L14">
            <v>0.20399999999999999</v>
          </cell>
          <cell r="M14">
            <v>0.01</v>
          </cell>
          <cell r="N14">
            <v>0.70309999999999995</v>
          </cell>
          <cell r="O14">
            <v>0.58399999999999996</v>
          </cell>
          <cell r="P14">
            <v>8202</v>
          </cell>
          <cell r="Q14">
            <v>11907</v>
          </cell>
          <cell r="U14" t="str">
            <v>-21,7</v>
          </cell>
        </row>
        <row r="15">
          <cell r="B15">
            <v>95.706999999999994</v>
          </cell>
          <cell r="C15">
            <v>2.3029999999999999</v>
          </cell>
          <cell r="D15">
            <v>0.73499999999999999</v>
          </cell>
          <cell r="E15">
            <v>0.122</v>
          </cell>
          <cell r="F15">
            <v>0.11799999999999999</v>
          </cell>
          <cell r="G15">
            <v>1E-3</v>
          </cell>
          <cell r="H15">
            <v>1.4999999999999999E-2</v>
          </cell>
          <cell r="I15">
            <v>1.2999999999999999E-2</v>
          </cell>
          <cell r="J15">
            <v>6.0000000000000001E-3</v>
          </cell>
          <cell r="K15">
            <v>0.76800000000000002</v>
          </cell>
          <cell r="L15">
            <v>0.20300000000000001</v>
          </cell>
          <cell r="M15">
            <v>8.9999999999999993E-3</v>
          </cell>
          <cell r="N15">
            <v>0.70230000000000004</v>
          </cell>
          <cell r="O15">
            <v>0.58299999999999996</v>
          </cell>
          <cell r="P15">
            <v>8196</v>
          </cell>
          <cell r="Q15">
            <v>11904</v>
          </cell>
          <cell r="U15" t="str">
            <v>-21,5</v>
          </cell>
        </row>
        <row r="16">
          <cell r="B16">
            <v>95.206000000000003</v>
          </cell>
          <cell r="C16">
            <v>2.65</v>
          </cell>
          <cell r="D16">
            <v>0.88700000000000001</v>
          </cell>
          <cell r="E16">
            <v>0.14799999999999999</v>
          </cell>
          <cell r="F16">
            <v>0.14799999999999999</v>
          </cell>
          <cell r="G16">
            <v>1E-3</v>
          </cell>
          <cell r="H16">
            <v>0.02</v>
          </cell>
          <cell r="I16">
            <v>1.7000000000000001E-2</v>
          </cell>
          <cell r="J16">
            <v>8.0000000000000002E-3</v>
          </cell>
          <cell r="K16">
            <v>0.70199999999999996</v>
          </cell>
          <cell r="L16">
            <v>0.20399999999999999</v>
          </cell>
          <cell r="M16">
            <v>8.9999999999999993E-3</v>
          </cell>
          <cell r="N16">
            <v>0.70709999999999995</v>
          </cell>
          <cell r="O16">
            <v>0.58699999999999997</v>
          </cell>
          <cell r="P16">
            <v>8256</v>
          </cell>
          <cell r="Q16">
            <v>11948</v>
          </cell>
          <cell r="U16" t="str">
            <v>-21,1</v>
          </cell>
        </row>
        <row r="17">
          <cell r="B17">
            <v>95.168999999999997</v>
          </cell>
          <cell r="C17">
            <v>2.7210000000000001</v>
          </cell>
          <cell r="D17">
            <v>0.9</v>
          </cell>
          <cell r="E17">
            <v>0.14699999999999999</v>
          </cell>
          <cell r="F17">
            <v>0.14399999999999999</v>
          </cell>
          <cell r="G17">
            <v>1E-3</v>
          </cell>
          <cell r="H17">
            <v>1.6E-2</v>
          </cell>
          <cell r="I17">
            <v>1.2999999999999999E-2</v>
          </cell>
          <cell r="J17">
            <v>6.0000000000000001E-3</v>
          </cell>
          <cell r="K17">
            <v>0.65900000000000003</v>
          </cell>
          <cell r="L17">
            <v>0.215</v>
          </cell>
          <cell r="M17">
            <v>8.9999999999999993E-3</v>
          </cell>
          <cell r="N17">
            <v>0.70730000000000004</v>
          </cell>
          <cell r="O17">
            <v>0.58699999999999997</v>
          </cell>
          <cell r="P17">
            <v>8261</v>
          </cell>
          <cell r="Q17">
            <v>11954</v>
          </cell>
          <cell r="U17" t="str">
            <v>-18,9</v>
          </cell>
        </row>
        <row r="18">
          <cell r="B18">
            <v>95.087999999999994</v>
          </cell>
          <cell r="C18">
            <v>2.77</v>
          </cell>
          <cell r="D18">
            <v>0.91700000000000004</v>
          </cell>
          <cell r="E18">
            <v>0.154</v>
          </cell>
          <cell r="F18">
            <v>0.15</v>
          </cell>
          <cell r="G18">
            <v>2E-3</v>
          </cell>
          <cell r="H18">
            <v>1.7000000000000001E-2</v>
          </cell>
          <cell r="I18">
            <v>1.4999999999999999E-2</v>
          </cell>
          <cell r="J18">
            <v>7.0000000000000001E-3</v>
          </cell>
          <cell r="K18">
            <v>0.65300000000000002</v>
          </cell>
          <cell r="L18">
            <v>0.219</v>
          </cell>
          <cell r="M18">
            <v>8.0000000000000002E-3</v>
          </cell>
          <cell r="N18">
            <v>0.70799999999999996</v>
          </cell>
          <cell r="O18">
            <v>0.58799999999999997</v>
          </cell>
          <cell r="P18">
            <v>8270</v>
          </cell>
          <cell r="Q18">
            <v>11959</v>
          </cell>
          <cell r="U18" t="str">
            <v>-21,4</v>
          </cell>
        </row>
        <row r="19">
          <cell r="B19">
            <v>94.977999999999994</v>
          </cell>
          <cell r="C19">
            <v>2.8359999999999999</v>
          </cell>
          <cell r="D19">
            <v>0.95</v>
          </cell>
          <cell r="E19">
            <v>0.16</v>
          </cell>
          <cell r="F19">
            <v>0.157</v>
          </cell>
          <cell r="G19">
            <v>2E-3</v>
          </cell>
          <cell r="H19">
            <v>0.02</v>
          </cell>
          <cell r="I19">
            <v>1.7000000000000001E-2</v>
          </cell>
          <cell r="J19">
            <v>1.0999999999999999E-2</v>
          </cell>
          <cell r="K19">
            <v>0.64200000000000002</v>
          </cell>
          <cell r="L19">
            <v>0.219</v>
          </cell>
          <cell r="M19">
            <v>8.0000000000000002E-3</v>
          </cell>
          <cell r="N19">
            <v>0.70940000000000003</v>
          </cell>
          <cell r="O19">
            <v>0.58899999999999997</v>
          </cell>
          <cell r="P19">
            <v>8285</v>
          </cell>
          <cell r="Q19">
            <v>11969</v>
          </cell>
          <cell r="U19" t="str">
            <v>-21,8</v>
          </cell>
        </row>
        <row r="20">
          <cell r="B20">
            <v>95.29</v>
          </cell>
          <cell r="C20">
            <v>2.63</v>
          </cell>
          <cell r="D20">
            <v>0.86899999999999999</v>
          </cell>
          <cell r="E20">
            <v>0.14499999999999999</v>
          </cell>
          <cell r="F20">
            <v>0.14299999999999999</v>
          </cell>
          <cell r="G20">
            <v>1E-3</v>
          </cell>
          <cell r="H20">
            <v>1.9E-2</v>
          </cell>
          <cell r="I20">
            <v>1.6E-2</v>
          </cell>
          <cell r="J20">
            <v>1.0999999999999999E-2</v>
          </cell>
          <cell r="K20">
            <v>0.66500000000000004</v>
          </cell>
          <cell r="L20">
            <v>0.20200000000000001</v>
          </cell>
          <cell r="M20">
            <v>8.9999999999999993E-3</v>
          </cell>
          <cell r="N20">
            <v>0.70650000000000002</v>
          </cell>
          <cell r="O20">
            <v>0.58599999999999997</v>
          </cell>
          <cell r="P20">
            <v>8254</v>
          </cell>
          <cell r="Q20">
            <v>11951</v>
          </cell>
          <cell r="U20" t="str">
            <v>-19,1</v>
          </cell>
        </row>
        <row r="21">
          <cell r="B21">
            <v>95.593000000000004</v>
          </cell>
          <cell r="C21">
            <v>2.3769999999999998</v>
          </cell>
          <cell r="D21">
            <v>0.75800000000000001</v>
          </cell>
          <cell r="E21">
            <v>0.125</v>
          </cell>
          <cell r="F21">
            <v>0.122</v>
          </cell>
          <cell r="G21">
            <v>1E-3</v>
          </cell>
          <cell r="H21">
            <v>1.7999999999999999E-2</v>
          </cell>
          <cell r="I21">
            <v>1.4999999999999999E-2</v>
          </cell>
          <cell r="J21">
            <v>8.9999999999999993E-3</v>
          </cell>
          <cell r="K21">
            <v>0.77800000000000002</v>
          </cell>
          <cell r="L21">
            <v>0.19500000000000001</v>
          </cell>
          <cell r="M21">
            <v>8.9999999999999993E-3</v>
          </cell>
          <cell r="N21">
            <v>0.70299999999999996</v>
          </cell>
          <cell r="O21">
            <v>0.58399999999999996</v>
          </cell>
          <cell r="P21">
            <v>8207</v>
          </cell>
          <cell r="Q21">
            <v>11911</v>
          </cell>
          <cell r="U21" t="str">
            <v>-21,5</v>
          </cell>
        </row>
        <row r="22">
          <cell r="B22">
            <v>95.680999999999997</v>
          </cell>
          <cell r="C22">
            <v>2.3420000000000001</v>
          </cell>
          <cell r="D22">
            <v>0.71499999999999997</v>
          </cell>
          <cell r="E22">
            <v>0.12</v>
          </cell>
          <cell r="F22">
            <v>0.11600000000000001</v>
          </cell>
          <cell r="G22">
            <v>2E-3</v>
          </cell>
          <cell r="H22">
            <v>1.6E-2</v>
          </cell>
          <cell r="I22">
            <v>1.2999999999999999E-2</v>
          </cell>
          <cell r="J22">
            <v>8.9999999999999993E-3</v>
          </cell>
          <cell r="K22">
            <v>0.78800000000000003</v>
          </cell>
          <cell r="L22">
            <v>0.189</v>
          </cell>
          <cell r="M22">
            <v>8.9999999999999993E-3</v>
          </cell>
          <cell r="N22">
            <v>0.70230000000000004</v>
          </cell>
          <cell r="O22">
            <v>0.58299999999999996</v>
          </cell>
          <cell r="P22">
            <v>8196</v>
          </cell>
          <cell r="Q22">
            <v>11905</v>
          </cell>
          <cell r="U22" t="str">
            <v>-22,6</v>
          </cell>
        </row>
        <row r="23">
          <cell r="B23">
            <v>96.209000000000003</v>
          </cell>
          <cell r="C23">
            <v>1.962</v>
          </cell>
          <cell r="D23">
            <v>0.57999999999999996</v>
          </cell>
          <cell r="E23">
            <v>9.6000000000000002E-2</v>
          </cell>
          <cell r="F23">
            <v>9.1999999999999998E-2</v>
          </cell>
          <cell r="G23">
            <v>2E-3</v>
          </cell>
          <cell r="H23">
            <v>1.4999999999999999E-2</v>
          </cell>
          <cell r="I23">
            <v>1.0999999999999999E-2</v>
          </cell>
          <cell r="J23">
            <v>8.0000000000000002E-3</v>
          </cell>
          <cell r="K23">
            <v>0.85199999999999998</v>
          </cell>
          <cell r="L23">
            <v>0.16300000000000001</v>
          </cell>
          <cell r="M23">
            <v>0.01</v>
          </cell>
          <cell r="N23">
            <v>0.69740000000000002</v>
          </cell>
          <cell r="O23">
            <v>0.57899999999999996</v>
          </cell>
          <cell r="P23">
            <v>8141</v>
          </cell>
          <cell r="Q23">
            <v>11869</v>
          </cell>
          <cell r="U23" t="str">
            <v>-20,2</v>
          </cell>
        </row>
        <row r="24">
          <cell r="B24">
            <v>96.325000000000003</v>
          </cell>
          <cell r="C24">
            <v>1.899</v>
          </cell>
          <cell r="D24">
            <v>0.56599999999999995</v>
          </cell>
          <cell r="E24">
            <v>9.2999999999999999E-2</v>
          </cell>
          <cell r="F24">
            <v>8.6999999999999994E-2</v>
          </cell>
          <cell r="G24">
            <v>1E-3</v>
          </cell>
          <cell r="H24">
            <v>1.6E-2</v>
          </cell>
          <cell r="I24">
            <v>1.0999999999999999E-2</v>
          </cell>
          <cell r="J24">
            <v>5.0000000000000001E-3</v>
          </cell>
          <cell r="K24">
            <v>0.83099999999999996</v>
          </cell>
          <cell r="L24">
            <v>0.156</v>
          </cell>
          <cell r="M24">
            <v>0.01</v>
          </cell>
          <cell r="N24">
            <v>0.69650000000000001</v>
          </cell>
          <cell r="O24">
            <v>0.57799999999999996</v>
          </cell>
          <cell r="P24">
            <v>8135</v>
          </cell>
          <cell r="Q24">
            <v>11869</v>
          </cell>
          <cell r="U24" t="str">
            <v>-21,6</v>
          </cell>
        </row>
        <row r="25">
          <cell r="B25">
            <v>96.525000000000006</v>
          </cell>
          <cell r="C25">
            <v>1.7949999999999999</v>
          </cell>
          <cell r="D25">
            <v>0.55200000000000005</v>
          </cell>
          <cell r="E25">
            <v>9.2999999999999999E-2</v>
          </cell>
          <cell r="F25">
            <v>8.7999999999999995E-2</v>
          </cell>
          <cell r="G25">
            <v>2E-3</v>
          </cell>
          <cell r="H25">
            <v>1.2E-2</v>
          </cell>
          <cell r="I25">
            <v>8.9999999999999993E-3</v>
          </cell>
          <cell r="J25">
            <v>6.0000000000000001E-3</v>
          </cell>
          <cell r="K25">
            <v>0.77400000000000002</v>
          </cell>
          <cell r="L25">
            <v>0.13500000000000001</v>
          </cell>
          <cell r="M25">
            <v>8.9999999999999993E-3</v>
          </cell>
          <cell r="N25">
            <v>0.69499999999999995</v>
          </cell>
          <cell r="O25">
            <v>0.57699999999999996</v>
          </cell>
          <cell r="P25">
            <v>8132</v>
          </cell>
          <cell r="Q25">
            <v>11877</v>
          </cell>
          <cell r="U25" t="str">
            <v>-21,0</v>
          </cell>
        </row>
        <row r="26">
          <cell r="B26">
            <v>96.619</v>
          </cell>
          <cell r="C26">
            <v>1.7689999999999999</v>
          </cell>
          <cell r="D26">
            <v>0.52800000000000002</v>
          </cell>
          <cell r="E26">
            <v>8.2000000000000003E-2</v>
          </cell>
          <cell r="F26">
            <v>7.9000000000000001E-2</v>
          </cell>
          <cell r="G26">
            <v>2E-3</v>
          </cell>
          <cell r="H26">
            <v>0.01</v>
          </cell>
          <cell r="I26">
            <v>8.0000000000000002E-3</v>
          </cell>
          <cell r="J26">
            <v>3.0000000000000001E-3</v>
          </cell>
          <cell r="K26">
            <v>0.76200000000000001</v>
          </cell>
          <cell r="L26">
            <v>0.129</v>
          </cell>
          <cell r="M26">
            <v>8.9999999999999993E-3</v>
          </cell>
          <cell r="N26">
            <v>0.69399999999999995</v>
          </cell>
          <cell r="O26">
            <v>0.57599999999999996</v>
          </cell>
          <cell r="P26">
            <v>8124</v>
          </cell>
          <cell r="Q26">
            <v>11874</v>
          </cell>
          <cell r="U26" t="str">
            <v>-22,6</v>
          </cell>
        </row>
        <row r="27">
          <cell r="B27">
            <v>96.688999999999993</v>
          </cell>
          <cell r="C27">
            <v>1.704</v>
          </cell>
          <cell r="D27">
            <v>0.51600000000000001</v>
          </cell>
          <cell r="E27">
            <v>0.08</v>
          </cell>
          <cell r="F27">
            <v>7.9000000000000001E-2</v>
          </cell>
          <cell r="G27">
            <v>1E-3</v>
          </cell>
          <cell r="H27">
            <v>1.0999999999999999E-2</v>
          </cell>
          <cell r="I27">
            <v>8.0000000000000002E-3</v>
          </cell>
          <cell r="J27">
            <v>6.0000000000000001E-3</v>
          </cell>
          <cell r="K27">
            <v>0.77</v>
          </cell>
          <cell r="L27">
            <v>0.128</v>
          </cell>
          <cell r="M27">
            <v>8.0000000000000002E-3</v>
          </cell>
          <cell r="N27">
            <v>0.69350000000000001</v>
          </cell>
          <cell r="O27">
            <v>0.57599999999999996</v>
          </cell>
          <cell r="P27">
            <v>8118</v>
          </cell>
          <cell r="Q27">
            <v>11870</v>
          </cell>
          <cell r="U27" t="str">
            <v>-23,5</v>
          </cell>
        </row>
        <row r="28">
          <cell r="B28">
            <v>96.753</v>
          </cell>
          <cell r="C28">
            <v>1.661</v>
          </cell>
          <cell r="D28">
            <v>0.504</v>
          </cell>
          <cell r="E28">
            <v>7.6999999999999999E-2</v>
          </cell>
          <cell r="F28">
            <v>7.5999999999999998E-2</v>
          </cell>
          <cell r="G28">
            <v>1E-3</v>
          </cell>
          <cell r="H28">
            <v>1.0999999999999999E-2</v>
          </cell>
          <cell r="I28">
            <v>8.9999999999999993E-3</v>
          </cell>
          <cell r="J28">
            <v>6.0000000000000001E-3</v>
          </cell>
          <cell r="K28">
            <v>0.76600000000000001</v>
          </cell>
          <cell r="L28">
            <v>0.127</v>
          </cell>
          <cell r="M28">
            <v>8.9999999999999993E-3</v>
          </cell>
          <cell r="N28">
            <v>0.69299999999999995</v>
          </cell>
          <cell r="O28">
            <v>0.57499999999999996</v>
          </cell>
          <cell r="P28">
            <v>8113</v>
          </cell>
          <cell r="Q28">
            <v>11868</v>
          </cell>
          <cell r="U28" t="str">
            <v>-22,0</v>
          </cell>
        </row>
        <row r="29">
          <cell r="B29">
            <v>96.74</v>
          </cell>
          <cell r="C29">
            <v>1.6679999999999999</v>
          </cell>
          <cell r="D29">
            <v>0.50800000000000001</v>
          </cell>
          <cell r="E29">
            <v>0.08</v>
          </cell>
          <cell r="F29">
            <v>7.8E-2</v>
          </cell>
          <cell r="G29">
            <v>1E-3</v>
          </cell>
          <cell r="H29">
            <v>1.0999999999999999E-2</v>
          </cell>
          <cell r="I29">
            <v>8.9999999999999993E-3</v>
          </cell>
          <cell r="J29">
            <v>5.0000000000000001E-3</v>
          </cell>
          <cell r="K29">
            <v>0.76600000000000001</v>
          </cell>
          <cell r="L29">
            <v>0.125</v>
          </cell>
          <cell r="M29">
            <v>8.9999999999999993E-3</v>
          </cell>
          <cell r="N29">
            <v>0.69299999999999995</v>
          </cell>
          <cell r="O29">
            <v>0.57499999999999996</v>
          </cell>
          <cell r="P29">
            <v>8115</v>
          </cell>
          <cell r="Q29">
            <v>11869</v>
          </cell>
          <cell r="U29" t="str">
            <v>-22,8</v>
          </cell>
        </row>
        <row r="30">
          <cell r="B30">
            <v>96.825999999999993</v>
          </cell>
          <cell r="C30">
            <v>1.6180000000000001</v>
          </cell>
          <cell r="D30">
            <v>0.48599999999999999</v>
          </cell>
          <cell r="E30">
            <v>7.6999999999999999E-2</v>
          </cell>
          <cell r="F30">
            <v>7.4999999999999997E-2</v>
          </cell>
          <cell r="G30">
            <v>2E-3</v>
          </cell>
          <cell r="H30">
            <v>0.01</v>
          </cell>
          <cell r="I30">
            <v>7.0000000000000001E-3</v>
          </cell>
          <cell r="J30">
            <v>3.0000000000000001E-3</v>
          </cell>
          <cell r="K30">
            <v>0.76300000000000001</v>
          </cell>
          <cell r="L30">
            <v>0.124</v>
          </cell>
          <cell r="M30">
            <v>8.9999999999999993E-3</v>
          </cell>
          <cell r="N30">
            <v>0.69199999999999995</v>
          </cell>
          <cell r="O30">
            <v>0.57499999999999996</v>
          </cell>
          <cell r="P30">
            <v>8107</v>
          </cell>
          <cell r="Q30">
            <v>11865</v>
          </cell>
          <cell r="U30" t="str">
            <v>-20,9</v>
          </cell>
        </row>
        <row r="31">
          <cell r="B31">
            <v>96.799000000000007</v>
          </cell>
          <cell r="C31">
            <v>1.6359999999999999</v>
          </cell>
          <cell r="D31">
            <v>0.49099999999999999</v>
          </cell>
          <cell r="E31">
            <v>7.6999999999999999E-2</v>
          </cell>
          <cell r="F31">
            <v>7.3999999999999996E-2</v>
          </cell>
          <cell r="G31">
            <v>1E-3</v>
          </cell>
          <cell r="H31">
            <v>0.01</v>
          </cell>
          <cell r="I31">
            <v>8.0000000000000002E-3</v>
          </cell>
          <cell r="J31">
            <v>3.0000000000000001E-3</v>
          </cell>
          <cell r="K31">
            <v>0.76800000000000002</v>
          </cell>
          <cell r="L31">
            <v>0.124</v>
          </cell>
          <cell r="M31">
            <v>8.9999999999999993E-3</v>
          </cell>
          <cell r="N31">
            <v>0.6925</v>
          </cell>
          <cell r="O31">
            <v>0.57499999999999996</v>
          </cell>
          <cell r="P31">
            <v>8108</v>
          </cell>
          <cell r="Q31">
            <v>11865</v>
          </cell>
          <cell r="U31" t="str">
            <v>-21,4</v>
          </cell>
        </row>
        <row r="32">
          <cell r="B32">
            <v>96.766999999999996</v>
          </cell>
          <cell r="C32">
            <v>1.6579999999999999</v>
          </cell>
          <cell r="D32">
            <v>0.5</v>
          </cell>
          <cell r="E32">
            <v>7.6999999999999999E-2</v>
          </cell>
          <cell r="F32">
            <v>7.4999999999999997E-2</v>
          </cell>
          <cell r="G32">
            <v>1E-3</v>
          </cell>
          <cell r="H32">
            <v>1.0999999999999999E-2</v>
          </cell>
          <cell r="I32">
            <v>8.0000000000000002E-3</v>
          </cell>
          <cell r="J32">
            <v>4.0000000000000001E-3</v>
          </cell>
          <cell r="K32">
            <v>0.76400000000000001</v>
          </cell>
          <cell r="L32">
            <v>0.126</v>
          </cell>
          <cell r="M32">
            <v>8.9999999999999993E-3</v>
          </cell>
          <cell r="N32">
            <v>0.69299999999999995</v>
          </cell>
          <cell r="O32">
            <v>0.57499999999999996</v>
          </cell>
          <cell r="P32">
            <v>8112</v>
          </cell>
          <cell r="Q32">
            <v>11867</v>
          </cell>
          <cell r="U32" t="str">
            <v>-21,8</v>
          </cell>
        </row>
        <row r="33">
          <cell r="B33">
            <v>96.72</v>
          </cell>
          <cell r="C33">
            <v>1.6830000000000001</v>
          </cell>
          <cell r="D33">
            <v>0.50800000000000001</v>
          </cell>
          <cell r="E33">
            <v>7.9000000000000001E-2</v>
          </cell>
          <cell r="F33">
            <v>7.8E-2</v>
          </cell>
          <cell r="G33">
            <v>1E-3</v>
          </cell>
          <cell r="H33">
            <v>0.01</v>
          </cell>
          <cell r="I33">
            <v>8.0000000000000002E-3</v>
          </cell>
          <cell r="J33">
            <v>4.0000000000000001E-3</v>
          </cell>
          <cell r="K33">
            <v>0.77100000000000002</v>
          </cell>
          <cell r="L33">
            <v>0.13</v>
          </cell>
          <cell r="M33">
            <v>8.0000000000000002E-3</v>
          </cell>
          <cell r="N33">
            <v>0.69299999999999995</v>
          </cell>
          <cell r="O33">
            <v>0.57499999999999996</v>
          </cell>
          <cell r="P33">
            <v>8114</v>
          </cell>
          <cell r="Q33">
            <v>11867</v>
          </cell>
          <cell r="U33" t="str">
            <v>-23,0</v>
          </cell>
        </row>
        <row r="34">
          <cell r="B34">
            <v>96.635000000000005</v>
          </cell>
          <cell r="C34">
            <v>1.724</v>
          </cell>
          <cell r="D34">
            <v>0.52400000000000002</v>
          </cell>
          <cell r="E34">
            <v>8.3000000000000004E-2</v>
          </cell>
          <cell r="F34">
            <v>8.1000000000000003E-2</v>
          </cell>
          <cell r="G34">
            <v>1E-3</v>
          </cell>
          <cell r="H34">
            <v>1.0999999999999999E-2</v>
          </cell>
          <cell r="I34">
            <v>8.9999999999999993E-3</v>
          </cell>
          <cell r="J34">
            <v>5.0000000000000001E-3</v>
          </cell>
          <cell r="K34">
            <v>0.78400000000000003</v>
          </cell>
          <cell r="L34">
            <v>0.13400000000000001</v>
          </cell>
          <cell r="M34">
            <v>8.9999999999999993E-3</v>
          </cell>
          <cell r="N34">
            <v>0.69399999999999995</v>
          </cell>
          <cell r="O34">
            <v>0.57599999999999996</v>
          </cell>
          <cell r="P34">
            <v>8120</v>
          </cell>
          <cell r="Q34">
            <v>11868</v>
          </cell>
          <cell r="U34" t="str">
            <v>-22,9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3"/>
  </sheetPr>
  <dimension ref="A1:U82"/>
  <sheetViews>
    <sheetView tabSelected="1" view="pageBreakPreview" topLeftCell="A10" zoomScaleNormal="85" workbookViewId="0">
      <selection activeCell="O33" sqref="O33"/>
    </sheetView>
  </sheetViews>
  <sheetFormatPr defaultRowHeight="12.75" x14ac:dyDescent="0.2"/>
  <cols>
    <col min="1" max="1" width="4.5703125" customWidth="1"/>
    <col min="2" max="11" width="8.140625" customWidth="1"/>
    <col min="12" max="12" width="11" customWidth="1"/>
    <col min="13" max="13" width="7.42578125" customWidth="1"/>
    <col min="14" max="14" width="7.7109375" customWidth="1"/>
    <col min="15" max="16" width="8.140625" customWidth="1"/>
    <col min="17" max="17" width="6.85546875" customWidth="1"/>
    <col min="18" max="18" width="7.28515625" customWidth="1"/>
    <col min="19" max="19" width="7.5703125" customWidth="1"/>
    <col min="20" max="20" width="9.85546875" bestFit="1" customWidth="1"/>
  </cols>
  <sheetData>
    <row r="1" spans="1:20" ht="15.95" customHeight="1" x14ac:dyDescent="0.2">
      <c r="A1" s="1" t="s">
        <v>0</v>
      </c>
      <c r="B1" s="1"/>
      <c r="C1" s="1"/>
      <c r="E1" s="1"/>
      <c r="F1" s="1"/>
      <c r="G1" s="2"/>
      <c r="H1" s="2"/>
      <c r="I1" s="2"/>
      <c r="J1" s="2"/>
      <c r="K1" s="2"/>
      <c r="L1" s="2"/>
      <c r="M1" s="38" t="s">
        <v>1</v>
      </c>
      <c r="N1" s="38"/>
      <c r="O1" s="38"/>
      <c r="P1" s="38"/>
      <c r="Q1" s="38"/>
      <c r="R1" s="38"/>
      <c r="S1" s="38"/>
    </row>
    <row r="2" spans="1:20" ht="15.95" customHeight="1" x14ac:dyDescent="0.2">
      <c r="A2" s="1" t="s">
        <v>2</v>
      </c>
      <c r="B2" s="1"/>
      <c r="C2" s="1"/>
      <c r="E2" s="3"/>
      <c r="F2" s="3"/>
      <c r="G2" s="2"/>
      <c r="H2" s="2"/>
      <c r="I2" s="2"/>
      <c r="J2" s="2"/>
      <c r="K2" s="2"/>
      <c r="L2" s="2"/>
      <c r="M2" s="39" t="s">
        <v>36</v>
      </c>
      <c r="N2" s="39"/>
      <c r="O2" s="39"/>
      <c r="P2" s="39"/>
      <c r="Q2" s="39"/>
      <c r="R2" s="39"/>
      <c r="S2" s="39"/>
    </row>
    <row r="3" spans="1:20" ht="15.95" customHeight="1" x14ac:dyDescent="0.2">
      <c r="A3" s="1" t="s">
        <v>3</v>
      </c>
      <c r="B3" s="1"/>
      <c r="C3" s="1"/>
      <c r="E3" s="3"/>
      <c r="F3" s="1"/>
      <c r="G3" s="2"/>
      <c r="H3" s="2"/>
      <c r="I3" s="2"/>
      <c r="J3" s="2"/>
      <c r="K3" s="2"/>
      <c r="L3" s="2"/>
      <c r="N3" s="4"/>
      <c r="O3" s="4"/>
      <c r="P3" s="4"/>
      <c r="Q3" s="4"/>
      <c r="S3" s="4" t="s">
        <v>4</v>
      </c>
    </row>
    <row r="4" spans="1:20" ht="15.95" customHeight="1" x14ac:dyDescent="0.2">
      <c r="B4" s="5"/>
      <c r="C4" s="5"/>
      <c r="D4" s="5"/>
      <c r="E4" s="5"/>
      <c r="F4" s="6"/>
      <c r="M4" s="7"/>
    </row>
    <row r="5" spans="1:20" ht="15.95" customHeight="1" x14ac:dyDescent="0.2">
      <c r="A5" s="40" t="s">
        <v>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8"/>
    </row>
    <row r="6" spans="1:20" ht="15.75" customHeight="1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9"/>
    </row>
    <row r="7" spans="1:20" ht="15.75" customHeight="1" thickBot="1" x14ac:dyDescent="0.3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0"/>
    </row>
    <row r="8" spans="1:20" ht="15.75" customHeight="1" thickBot="1" x14ac:dyDescent="0.3">
      <c r="A8" s="37" t="s">
        <v>38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9"/>
    </row>
    <row r="9" spans="1:20" ht="13.5" customHeight="1" x14ac:dyDescent="0.2">
      <c r="A9" s="44" t="s">
        <v>7</v>
      </c>
      <c r="B9" s="45" t="s">
        <v>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9</v>
      </c>
      <c r="N9" s="45"/>
      <c r="O9" s="45"/>
      <c r="P9" s="45"/>
      <c r="Q9" s="46" t="s">
        <v>10</v>
      </c>
      <c r="R9" s="48" t="s">
        <v>11</v>
      </c>
      <c r="S9" s="48" t="s">
        <v>12</v>
      </c>
      <c r="T9" s="42" t="s">
        <v>13</v>
      </c>
    </row>
    <row r="10" spans="1:20" ht="94.5" customHeight="1" thickBot="1" x14ac:dyDescent="0.25">
      <c r="A10" s="44"/>
      <c r="B10" s="11" t="s">
        <v>14</v>
      </c>
      <c r="C10" s="11" t="s">
        <v>15</v>
      </c>
      <c r="D10" s="11" t="s">
        <v>16</v>
      </c>
      <c r="E10" s="11" t="s">
        <v>17</v>
      </c>
      <c r="F10" s="11" t="s">
        <v>18</v>
      </c>
      <c r="G10" s="11" t="s">
        <v>19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  <c r="O10" s="12" t="s">
        <v>27</v>
      </c>
      <c r="P10" s="11" t="s">
        <v>28</v>
      </c>
      <c r="Q10" s="47"/>
      <c r="R10" s="48"/>
      <c r="S10" s="48"/>
      <c r="T10" s="43"/>
    </row>
    <row r="11" spans="1:20" x14ac:dyDescent="0.2">
      <c r="A11" s="36">
        <v>1</v>
      </c>
      <c r="B11" s="13">
        <f>'[1]10'!B14</f>
        <v>95.653999999999996</v>
      </c>
      <c r="C11" s="13">
        <f>'[1]10'!C14</f>
        <v>2.302</v>
      </c>
      <c r="D11" s="13">
        <f>'[1]10'!D14</f>
        <v>0.754</v>
      </c>
      <c r="E11" s="13">
        <f>'[1]10'!E14</f>
        <v>0.128</v>
      </c>
      <c r="F11" s="13">
        <f>'[1]10'!F14</f>
        <v>0.126</v>
      </c>
      <c r="G11" s="13">
        <f>SUM('[1]10'!$G14:$I14)</f>
        <v>3.3000000000000002E-2</v>
      </c>
      <c r="H11" s="13">
        <f>'[1]10'!J14</f>
        <v>1.0999999999999999E-2</v>
      </c>
      <c r="I11" s="13">
        <f>'[1]10'!K14</f>
        <v>0.77800000000000002</v>
      </c>
      <c r="J11" s="13">
        <f>'[1]10'!L14</f>
        <v>0.20399999999999999</v>
      </c>
      <c r="K11" s="13">
        <f>'[1]10'!M14</f>
        <v>0.01</v>
      </c>
      <c r="L11" s="14" t="str">
        <f>'[1]10'!$U14</f>
        <v>-21,7</v>
      </c>
      <c r="M11" s="13">
        <f>'[1]10'!N14</f>
        <v>0.70309999999999995</v>
      </c>
      <c r="N11" s="13">
        <f>'[1]10'!O14</f>
        <v>0.58399999999999996</v>
      </c>
      <c r="O11" s="15">
        <f>'[1]10'!P14</f>
        <v>8202</v>
      </c>
      <c r="P11" s="15">
        <f>'[1]10'!Q14</f>
        <v>11907</v>
      </c>
      <c r="Q11" s="16"/>
      <c r="R11" s="16"/>
      <c r="S11" s="17"/>
      <c r="T11" s="18">
        <f t="shared" ref="T11:T31" si="0">SUM(B11:K11)</f>
        <v>100.00000000000001</v>
      </c>
    </row>
    <row r="12" spans="1:20" x14ac:dyDescent="0.2">
      <c r="A12" s="36">
        <v>2</v>
      </c>
      <c r="B12" s="13">
        <f>'[1]10'!B15</f>
        <v>95.706999999999994</v>
      </c>
      <c r="C12" s="13">
        <f>'[1]10'!C15</f>
        <v>2.3029999999999999</v>
      </c>
      <c r="D12" s="13">
        <f>'[1]10'!D15</f>
        <v>0.73499999999999999</v>
      </c>
      <c r="E12" s="13">
        <f>'[1]10'!E15</f>
        <v>0.122</v>
      </c>
      <c r="F12" s="13">
        <f>'[1]10'!F15</f>
        <v>0.11799999999999999</v>
      </c>
      <c r="G12" s="13">
        <f>SUM('[1]10'!$G15:$I15)</f>
        <v>2.8999999999999998E-2</v>
      </c>
      <c r="H12" s="13">
        <f>'[1]10'!J15</f>
        <v>6.0000000000000001E-3</v>
      </c>
      <c r="I12" s="13">
        <f>'[1]10'!K15</f>
        <v>0.76800000000000002</v>
      </c>
      <c r="J12" s="13">
        <f>'[1]10'!L15</f>
        <v>0.20300000000000001</v>
      </c>
      <c r="K12" s="13">
        <f>'[1]10'!M15</f>
        <v>8.9999999999999993E-3</v>
      </c>
      <c r="L12" s="14" t="str">
        <f>'[1]10'!$U15</f>
        <v>-21,5</v>
      </c>
      <c r="M12" s="13">
        <f>'[1]10'!N15</f>
        <v>0.70230000000000004</v>
      </c>
      <c r="N12" s="13">
        <f>'[1]10'!O15</f>
        <v>0.58299999999999996</v>
      </c>
      <c r="O12" s="15">
        <f>'[1]10'!P15</f>
        <v>8196</v>
      </c>
      <c r="P12" s="15">
        <f>'[1]10'!Q15</f>
        <v>11904</v>
      </c>
      <c r="Q12" s="17"/>
      <c r="R12" s="17"/>
      <c r="S12" s="17"/>
      <c r="T12" s="18">
        <f t="shared" si="0"/>
        <v>99.999999999999986</v>
      </c>
    </row>
    <row r="13" spans="1:20" x14ac:dyDescent="0.2">
      <c r="A13" s="36">
        <v>5</v>
      </c>
      <c r="B13" s="13">
        <f>'[1]10'!B16</f>
        <v>95.206000000000003</v>
      </c>
      <c r="C13" s="13">
        <f>'[1]10'!C16</f>
        <v>2.65</v>
      </c>
      <c r="D13" s="13">
        <f>'[1]10'!D16</f>
        <v>0.88700000000000001</v>
      </c>
      <c r="E13" s="13">
        <f>'[1]10'!E16</f>
        <v>0.14799999999999999</v>
      </c>
      <c r="F13" s="13">
        <f>'[1]10'!F16</f>
        <v>0.14799999999999999</v>
      </c>
      <c r="G13" s="13">
        <f>SUM('[1]10'!$G16:$I16)</f>
        <v>3.8000000000000006E-2</v>
      </c>
      <c r="H13" s="13">
        <f>'[1]10'!J16</f>
        <v>8.0000000000000002E-3</v>
      </c>
      <c r="I13" s="13">
        <f>'[1]10'!K16</f>
        <v>0.70199999999999996</v>
      </c>
      <c r="J13" s="13">
        <f>'[1]10'!L16</f>
        <v>0.20399999999999999</v>
      </c>
      <c r="K13" s="13">
        <f>'[1]10'!M16</f>
        <v>8.9999999999999993E-3</v>
      </c>
      <c r="L13" s="14" t="str">
        <f>'[1]10'!$U16</f>
        <v>-21,1</v>
      </c>
      <c r="M13" s="13">
        <f>'[1]10'!N16</f>
        <v>0.70709999999999995</v>
      </c>
      <c r="N13" s="13">
        <f>'[1]10'!O16</f>
        <v>0.58699999999999997</v>
      </c>
      <c r="O13" s="15">
        <f>'[1]10'!P16</f>
        <v>8256</v>
      </c>
      <c r="P13" s="15">
        <f>'[1]10'!Q16</f>
        <v>11948</v>
      </c>
      <c r="Q13" s="17"/>
      <c r="R13" s="17"/>
      <c r="S13" s="17"/>
      <c r="T13" s="18">
        <f t="shared" si="0"/>
        <v>99.999999999999986</v>
      </c>
    </row>
    <row r="14" spans="1:20" x14ac:dyDescent="0.2">
      <c r="A14" s="36">
        <v>6</v>
      </c>
      <c r="B14" s="13">
        <f>'[1]10'!B17</f>
        <v>95.168999999999997</v>
      </c>
      <c r="C14" s="13">
        <f>'[1]10'!C17</f>
        <v>2.7210000000000001</v>
      </c>
      <c r="D14" s="13">
        <f>'[1]10'!D17</f>
        <v>0.9</v>
      </c>
      <c r="E14" s="13">
        <f>'[1]10'!E17</f>
        <v>0.14699999999999999</v>
      </c>
      <c r="F14" s="13">
        <f>'[1]10'!F17</f>
        <v>0.14399999999999999</v>
      </c>
      <c r="G14" s="13">
        <f>SUM('[1]10'!$G17:$I17)</f>
        <v>0.03</v>
      </c>
      <c r="H14" s="13">
        <f>'[1]10'!J17</f>
        <v>6.0000000000000001E-3</v>
      </c>
      <c r="I14" s="13">
        <f>'[1]10'!K17</f>
        <v>0.65900000000000003</v>
      </c>
      <c r="J14" s="13">
        <f>'[1]10'!L17</f>
        <v>0.215</v>
      </c>
      <c r="K14" s="13">
        <f>'[1]10'!M17</f>
        <v>8.9999999999999993E-3</v>
      </c>
      <c r="L14" s="14" t="str">
        <f>'[1]10'!$U17</f>
        <v>-18,9</v>
      </c>
      <c r="M14" s="13">
        <f>'[1]10'!N17</f>
        <v>0.70730000000000004</v>
      </c>
      <c r="N14" s="13">
        <f>'[1]10'!O17</f>
        <v>0.58699999999999997</v>
      </c>
      <c r="O14" s="15">
        <f>'[1]10'!P17</f>
        <v>8261</v>
      </c>
      <c r="P14" s="15">
        <f>'[1]10'!Q17</f>
        <v>11954</v>
      </c>
      <c r="Q14" s="19"/>
      <c r="R14" s="19"/>
      <c r="S14" s="20"/>
      <c r="T14" s="18">
        <f t="shared" si="0"/>
        <v>100.00000000000003</v>
      </c>
    </row>
    <row r="15" spans="1:20" x14ac:dyDescent="0.2">
      <c r="A15" s="36">
        <v>7</v>
      </c>
      <c r="B15" s="13">
        <f>'[1]10'!B18</f>
        <v>95.087999999999994</v>
      </c>
      <c r="C15" s="13">
        <f>'[1]10'!C18</f>
        <v>2.77</v>
      </c>
      <c r="D15" s="13">
        <f>'[1]10'!D18</f>
        <v>0.91700000000000004</v>
      </c>
      <c r="E15" s="13">
        <f>'[1]10'!E18</f>
        <v>0.154</v>
      </c>
      <c r="F15" s="13">
        <f>'[1]10'!F18</f>
        <v>0.15</v>
      </c>
      <c r="G15" s="13">
        <f>SUM('[1]10'!$G18:$I18)</f>
        <v>3.4000000000000002E-2</v>
      </c>
      <c r="H15" s="13">
        <f>'[1]10'!J18</f>
        <v>7.0000000000000001E-3</v>
      </c>
      <c r="I15" s="13">
        <f>'[1]10'!K18</f>
        <v>0.65300000000000002</v>
      </c>
      <c r="J15" s="13">
        <f>'[1]10'!L18</f>
        <v>0.219</v>
      </c>
      <c r="K15" s="13">
        <f>'[1]10'!M18</f>
        <v>8.0000000000000002E-3</v>
      </c>
      <c r="L15" s="14" t="str">
        <f>'[1]10'!$U18</f>
        <v>-21,4</v>
      </c>
      <c r="M15" s="13">
        <f>'[1]10'!N18</f>
        <v>0.70799999999999996</v>
      </c>
      <c r="N15" s="13">
        <f>'[1]10'!O18</f>
        <v>0.58799999999999997</v>
      </c>
      <c r="O15" s="15">
        <f>'[1]10'!P18</f>
        <v>8270</v>
      </c>
      <c r="P15" s="15">
        <f>'[1]10'!Q18</f>
        <v>11959</v>
      </c>
      <c r="Q15" s="21"/>
      <c r="R15" s="21"/>
      <c r="S15" s="20"/>
      <c r="T15" s="18">
        <f t="shared" si="0"/>
        <v>100</v>
      </c>
    </row>
    <row r="16" spans="1:20" x14ac:dyDescent="0.2">
      <c r="A16" s="36">
        <v>8</v>
      </c>
      <c r="B16" s="13">
        <f>'[1]10'!B19</f>
        <v>94.977999999999994</v>
      </c>
      <c r="C16" s="13">
        <f>'[1]10'!C19</f>
        <v>2.8359999999999999</v>
      </c>
      <c r="D16" s="13">
        <f>'[1]10'!D19</f>
        <v>0.95</v>
      </c>
      <c r="E16" s="13">
        <f>'[1]10'!E19</f>
        <v>0.16</v>
      </c>
      <c r="F16" s="13">
        <f>'[1]10'!F19</f>
        <v>0.157</v>
      </c>
      <c r="G16" s="13">
        <f>SUM('[1]10'!$G19:$I19)</f>
        <v>3.9E-2</v>
      </c>
      <c r="H16" s="13">
        <f>'[1]10'!J19</f>
        <v>1.0999999999999999E-2</v>
      </c>
      <c r="I16" s="13">
        <f>'[1]10'!K19</f>
        <v>0.64200000000000002</v>
      </c>
      <c r="J16" s="13">
        <f>'[1]10'!L19</f>
        <v>0.219</v>
      </c>
      <c r="K16" s="13">
        <f>'[1]10'!M19</f>
        <v>8.0000000000000002E-3</v>
      </c>
      <c r="L16" s="14" t="str">
        <f>'[1]10'!$U19</f>
        <v>-21,8</v>
      </c>
      <c r="M16" s="13">
        <f>'[1]10'!N19</f>
        <v>0.70940000000000003</v>
      </c>
      <c r="N16" s="13">
        <f>'[1]10'!O19</f>
        <v>0.58899999999999997</v>
      </c>
      <c r="O16" s="15">
        <f>'[1]10'!P19</f>
        <v>8285</v>
      </c>
      <c r="P16" s="15">
        <f>'[1]10'!Q19</f>
        <v>11969</v>
      </c>
      <c r="Q16" s="17"/>
      <c r="R16" s="17"/>
      <c r="S16" s="17"/>
      <c r="T16" s="18">
        <f t="shared" si="0"/>
        <v>99.999999999999972</v>
      </c>
    </row>
    <row r="17" spans="1:20" x14ac:dyDescent="0.2">
      <c r="A17" s="36">
        <v>9</v>
      </c>
      <c r="B17" s="13">
        <f>'[1]10'!B20</f>
        <v>95.29</v>
      </c>
      <c r="C17" s="13">
        <f>'[1]10'!C20</f>
        <v>2.63</v>
      </c>
      <c r="D17" s="13">
        <f>'[1]10'!D20</f>
        <v>0.86899999999999999</v>
      </c>
      <c r="E17" s="13">
        <f>'[1]10'!E20</f>
        <v>0.14499999999999999</v>
      </c>
      <c r="F17" s="13">
        <f>'[1]10'!F20</f>
        <v>0.14299999999999999</v>
      </c>
      <c r="G17" s="13">
        <f>SUM('[1]10'!$G20:$I20)</f>
        <v>3.6000000000000004E-2</v>
      </c>
      <c r="H17" s="13">
        <f>'[1]10'!J20</f>
        <v>1.0999999999999999E-2</v>
      </c>
      <c r="I17" s="13">
        <f>'[1]10'!K20</f>
        <v>0.66500000000000004</v>
      </c>
      <c r="J17" s="13">
        <f>'[1]10'!L20</f>
        <v>0.20200000000000001</v>
      </c>
      <c r="K17" s="13">
        <f>'[1]10'!M20</f>
        <v>8.9999999999999993E-3</v>
      </c>
      <c r="L17" s="14" t="str">
        <f>'[1]10'!$U20</f>
        <v>-19,1</v>
      </c>
      <c r="M17" s="13">
        <f>'[1]10'!N20</f>
        <v>0.70650000000000002</v>
      </c>
      <c r="N17" s="13">
        <f>'[1]10'!O20</f>
        <v>0.58599999999999997</v>
      </c>
      <c r="O17" s="15">
        <f>'[1]10'!P20</f>
        <v>8254</v>
      </c>
      <c r="P17" s="15">
        <f>'[1]10'!Q20</f>
        <v>11951</v>
      </c>
      <c r="Q17" s="17"/>
      <c r="R17" s="17"/>
      <c r="S17" s="22"/>
      <c r="T17" s="18">
        <f t="shared" si="0"/>
        <v>100</v>
      </c>
    </row>
    <row r="18" spans="1:20" x14ac:dyDescent="0.2">
      <c r="A18" s="36">
        <v>12</v>
      </c>
      <c r="B18" s="13">
        <f>'[1]10'!B21</f>
        <v>95.593000000000004</v>
      </c>
      <c r="C18" s="13">
        <f>'[1]10'!C21</f>
        <v>2.3769999999999998</v>
      </c>
      <c r="D18" s="13">
        <f>'[1]10'!D21</f>
        <v>0.75800000000000001</v>
      </c>
      <c r="E18" s="13">
        <f>'[1]10'!E21</f>
        <v>0.125</v>
      </c>
      <c r="F18" s="13">
        <f>'[1]10'!F21</f>
        <v>0.122</v>
      </c>
      <c r="G18" s="13">
        <f>SUM('[1]10'!$G21:$I21)</f>
        <v>3.4000000000000002E-2</v>
      </c>
      <c r="H18" s="13">
        <f>'[1]10'!J21</f>
        <v>8.9999999999999993E-3</v>
      </c>
      <c r="I18" s="13">
        <f>'[1]10'!K21</f>
        <v>0.77800000000000002</v>
      </c>
      <c r="J18" s="13">
        <f>'[1]10'!L21</f>
        <v>0.19500000000000001</v>
      </c>
      <c r="K18" s="13">
        <f>'[1]10'!M21</f>
        <v>8.9999999999999993E-3</v>
      </c>
      <c r="L18" s="14" t="str">
        <f>'[1]10'!$U21</f>
        <v>-21,5</v>
      </c>
      <c r="M18" s="13">
        <f>'[1]10'!N21</f>
        <v>0.70299999999999996</v>
      </c>
      <c r="N18" s="13">
        <f>'[1]10'!O21</f>
        <v>0.58399999999999996</v>
      </c>
      <c r="O18" s="15">
        <f>'[1]10'!P21</f>
        <v>8207</v>
      </c>
      <c r="P18" s="15">
        <f>'[1]10'!Q21</f>
        <v>11911</v>
      </c>
      <c r="Q18" s="17"/>
      <c r="R18" s="17"/>
      <c r="S18" s="22"/>
      <c r="T18" s="18">
        <f t="shared" si="0"/>
        <v>100</v>
      </c>
    </row>
    <row r="19" spans="1:20" x14ac:dyDescent="0.2">
      <c r="A19" s="36">
        <v>13</v>
      </c>
      <c r="B19" s="13">
        <f>'[1]10'!B22</f>
        <v>95.680999999999997</v>
      </c>
      <c r="C19" s="13">
        <f>'[1]10'!C22</f>
        <v>2.3420000000000001</v>
      </c>
      <c r="D19" s="13">
        <f>'[1]10'!D22</f>
        <v>0.71499999999999997</v>
      </c>
      <c r="E19" s="13">
        <f>'[1]10'!E22</f>
        <v>0.12</v>
      </c>
      <c r="F19" s="13">
        <f>'[1]10'!F22</f>
        <v>0.11600000000000001</v>
      </c>
      <c r="G19" s="13">
        <f>SUM('[1]10'!$G22:$I22)</f>
        <v>3.1E-2</v>
      </c>
      <c r="H19" s="13">
        <f>'[1]10'!J22</f>
        <v>8.9999999999999993E-3</v>
      </c>
      <c r="I19" s="13">
        <f>'[1]10'!K22</f>
        <v>0.78800000000000003</v>
      </c>
      <c r="J19" s="13">
        <f>'[1]10'!L22</f>
        <v>0.189</v>
      </c>
      <c r="K19" s="13">
        <f>'[1]10'!M22</f>
        <v>8.9999999999999993E-3</v>
      </c>
      <c r="L19" s="14" t="str">
        <f>'[1]10'!$U22</f>
        <v>-22,6</v>
      </c>
      <c r="M19" s="13">
        <f>'[1]10'!N22</f>
        <v>0.70230000000000004</v>
      </c>
      <c r="N19" s="13">
        <f>'[1]10'!O22</f>
        <v>0.58299999999999996</v>
      </c>
      <c r="O19" s="15">
        <f>'[1]10'!P22</f>
        <v>8196</v>
      </c>
      <c r="P19" s="15">
        <f>'[1]10'!Q22</f>
        <v>11905</v>
      </c>
      <c r="Q19" s="23"/>
      <c r="R19" s="24"/>
      <c r="S19" s="25"/>
      <c r="T19" s="18">
        <f t="shared" si="0"/>
        <v>100</v>
      </c>
    </row>
    <row r="20" spans="1:20" x14ac:dyDescent="0.2">
      <c r="A20" s="36">
        <v>15</v>
      </c>
      <c r="B20" s="13">
        <f>'[1]10'!B23</f>
        <v>96.209000000000003</v>
      </c>
      <c r="C20" s="13">
        <f>'[1]10'!C23</f>
        <v>1.962</v>
      </c>
      <c r="D20" s="13">
        <f>'[1]10'!D23</f>
        <v>0.57999999999999996</v>
      </c>
      <c r="E20" s="13">
        <f>'[1]10'!E23</f>
        <v>9.6000000000000002E-2</v>
      </c>
      <c r="F20" s="13">
        <f>'[1]10'!F23</f>
        <v>9.1999999999999998E-2</v>
      </c>
      <c r="G20" s="13">
        <f>SUM('[1]10'!$G23:$I23)</f>
        <v>2.8000000000000001E-2</v>
      </c>
      <c r="H20" s="13">
        <f>'[1]10'!J23</f>
        <v>8.0000000000000002E-3</v>
      </c>
      <c r="I20" s="13">
        <f>'[1]10'!K23</f>
        <v>0.85199999999999998</v>
      </c>
      <c r="J20" s="13">
        <f>'[1]10'!L23</f>
        <v>0.16300000000000001</v>
      </c>
      <c r="K20" s="13">
        <f>'[1]10'!M23</f>
        <v>0.01</v>
      </c>
      <c r="L20" s="14" t="str">
        <f>'[1]10'!$U23</f>
        <v>-20,2</v>
      </c>
      <c r="M20" s="13">
        <f>'[1]10'!N23</f>
        <v>0.69740000000000002</v>
      </c>
      <c r="N20" s="13">
        <f>'[1]10'!O23</f>
        <v>0.57899999999999996</v>
      </c>
      <c r="O20" s="15">
        <f>'[1]10'!P23</f>
        <v>8141</v>
      </c>
      <c r="P20" s="15">
        <f>'[1]10'!Q23</f>
        <v>11869</v>
      </c>
      <c r="Q20" s="23"/>
      <c r="R20" s="26"/>
      <c r="S20" s="25"/>
      <c r="T20" s="18">
        <f t="shared" si="0"/>
        <v>100.00000000000001</v>
      </c>
    </row>
    <row r="21" spans="1:20" x14ac:dyDescent="0.2">
      <c r="A21" s="36">
        <v>16</v>
      </c>
      <c r="B21" s="13">
        <f>'[1]10'!B24</f>
        <v>96.325000000000003</v>
      </c>
      <c r="C21" s="13">
        <f>'[1]10'!C24</f>
        <v>1.899</v>
      </c>
      <c r="D21" s="13">
        <f>'[1]10'!D24</f>
        <v>0.56599999999999995</v>
      </c>
      <c r="E21" s="13">
        <f>'[1]10'!E24</f>
        <v>9.2999999999999999E-2</v>
      </c>
      <c r="F21" s="13">
        <f>'[1]10'!F24</f>
        <v>8.6999999999999994E-2</v>
      </c>
      <c r="G21" s="13">
        <f>SUM('[1]10'!$G24:$I24)</f>
        <v>2.8000000000000001E-2</v>
      </c>
      <c r="H21" s="13">
        <f>'[1]10'!J24</f>
        <v>5.0000000000000001E-3</v>
      </c>
      <c r="I21" s="13">
        <f>'[1]10'!K24</f>
        <v>0.83099999999999996</v>
      </c>
      <c r="J21" s="13">
        <f>'[1]10'!L24</f>
        <v>0.156</v>
      </c>
      <c r="K21" s="13">
        <f>'[1]10'!M24</f>
        <v>0.01</v>
      </c>
      <c r="L21" s="14" t="str">
        <f>'[1]10'!$U24</f>
        <v>-21,6</v>
      </c>
      <c r="M21" s="13">
        <f>'[1]10'!N24</f>
        <v>0.69650000000000001</v>
      </c>
      <c r="N21" s="13">
        <f>'[1]10'!O24</f>
        <v>0.57799999999999996</v>
      </c>
      <c r="O21" s="15">
        <f>'[1]10'!P24</f>
        <v>8135</v>
      </c>
      <c r="P21" s="15">
        <f>'[1]10'!Q24</f>
        <v>11869</v>
      </c>
      <c r="Q21" s="23"/>
      <c r="R21" s="24"/>
      <c r="S21" s="25"/>
      <c r="T21" s="18">
        <f t="shared" si="0"/>
        <v>100.00000000000003</v>
      </c>
    </row>
    <row r="22" spans="1:20" x14ac:dyDescent="0.2">
      <c r="A22" s="36">
        <v>19</v>
      </c>
      <c r="B22" s="13">
        <f>'[1]10'!B25</f>
        <v>96.525000000000006</v>
      </c>
      <c r="C22" s="13">
        <f>'[1]10'!C25</f>
        <v>1.7949999999999999</v>
      </c>
      <c r="D22" s="13">
        <f>'[1]10'!D25</f>
        <v>0.55200000000000005</v>
      </c>
      <c r="E22" s="13">
        <f>'[1]10'!E25</f>
        <v>9.2999999999999999E-2</v>
      </c>
      <c r="F22" s="13">
        <f>'[1]10'!F25</f>
        <v>8.7999999999999995E-2</v>
      </c>
      <c r="G22" s="13">
        <f>SUM('[1]10'!$G25:$I25)</f>
        <v>2.3E-2</v>
      </c>
      <c r="H22" s="13">
        <f>'[1]10'!J25</f>
        <v>6.0000000000000001E-3</v>
      </c>
      <c r="I22" s="13">
        <f>'[1]10'!K25</f>
        <v>0.77400000000000002</v>
      </c>
      <c r="J22" s="13">
        <f>'[1]10'!L25</f>
        <v>0.13500000000000001</v>
      </c>
      <c r="K22" s="13">
        <f>'[1]10'!M25</f>
        <v>8.9999999999999993E-3</v>
      </c>
      <c r="L22" s="14" t="str">
        <f>'[1]10'!$U25</f>
        <v>-21,0</v>
      </c>
      <c r="M22" s="13">
        <f>'[1]10'!N25</f>
        <v>0.69499999999999995</v>
      </c>
      <c r="N22" s="13">
        <f>'[1]10'!O25</f>
        <v>0.57699999999999996</v>
      </c>
      <c r="O22" s="15">
        <f>'[1]10'!P25</f>
        <v>8132</v>
      </c>
      <c r="P22" s="15">
        <f>'[1]10'!Q25</f>
        <v>11877</v>
      </c>
      <c r="Q22" s="23"/>
      <c r="R22" s="24"/>
      <c r="S22" s="25"/>
      <c r="T22" s="18">
        <f t="shared" si="0"/>
        <v>100.00000000000001</v>
      </c>
    </row>
    <row r="23" spans="1:20" x14ac:dyDescent="0.2">
      <c r="A23" s="36">
        <v>20</v>
      </c>
      <c r="B23" s="13">
        <f>'[1]10'!B26</f>
        <v>96.619</v>
      </c>
      <c r="C23" s="13">
        <f>'[1]10'!C26</f>
        <v>1.7689999999999999</v>
      </c>
      <c r="D23" s="13">
        <f>'[1]10'!D26</f>
        <v>0.52800000000000002</v>
      </c>
      <c r="E23" s="13">
        <f>'[1]10'!E26</f>
        <v>8.2000000000000003E-2</v>
      </c>
      <c r="F23" s="13">
        <f>'[1]10'!F26</f>
        <v>7.9000000000000001E-2</v>
      </c>
      <c r="G23" s="13">
        <f>SUM('[1]10'!$G26:$I26)</f>
        <v>0.02</v>
      </c>
      <c r="H23" s="13">
        <f>'[1]10'!J26</f>
        <v>3.0000000000000001E-3</v>
      </c>
      <c r="I23" s="13">
        <f>'[1]10'!K26</f>
        <v>0.76200000000000001</v>
      </c>
      <c r="J23" s="13">
        <f>'[1]10'!L26</f>
        <v>0.129</v>
      </c>
      <c r="K23" s="13">
        <f>'[1]10'!M26</f>
        <v>8.9999999999999993E-3</v>
      </c>
      <c r="L23" s="14" t="str">
        <f>'[1]10'!$U26</f>
        <v>-22,6</v>
      </c>
      <c r="M23" s="13">
        <f>'[1]10'!N26</f>
        <v>0.69399999999999995</v>
      </c>
      <c r="N23" s="13">
        <f>'[1]10'!O26</f>
        <v>0.57599999999999996</v>
      </c>
      <c r="O23" s="15">
        <f>'[1]10'!P26</f>
        <v>8124</v>
      </c>
      <c r="P23" s="15">
        <f>'[1]10'!Q26</f>
        <v>11874</v>
      </c>
      <c r="Q23" s="23"/>
      <c r="R23" s="24"/>
      <c r="S23" s="25"/>
      <c r="T23" s="18">
        <f t="shared" si="0"/>
        <v>100</v>
      </c>
    </row>
    <row r="24" spans="1:20" x14ac:dyDescent="0.2">
      <c r="A24" s="36">
        <v>21</v>
      </c>
      <c r="B24" s="13">
        <f>'[1]10'!B27</f>
        <v>96.688999999999993</v>
      </c>
      <c r="C24" s="13">
        <f>'[1]10'!C27</f>
        <v>1.704</v>
      </c>
      <c r="D24" s="13">
        <f>'[1]10'!D27</f>
        <v>0.51600000000000001</v>
      </c>
      <c r="E24" s="13">
        <f>'[1]10'!E27</f>
        <v>0.08</v>
      </c>
      <c r="F24" s="13">
        <f>'[1]10'!F27</f>
        <v>7.9000000000000001E-2</v>
      </c>
      <c r="G24" s="13">
        <f>SUM('[1]10'!$G27:$I27)</f>
        <v>0.02</v>
      </c>
      <c r="H24" s="13">
        <f>'[1]10'!J27</f>
        <v>6.0000000000000001E-3</v>
      </c>
      <c r="I24" s="13">
        <f>'[1]10'!K27</f>
        <v>0.77</v>
      </c>
      <c r="J24" s="13">
        <f>'[1]10'!L27</f>
        <v>0.128</v>
      </c>
      <c r="K24" s="13">
        <f>'[1]10'!M27</f>
        <v>8.0000000000000002E-3</v>
      </c>
      <c r="L24" s="14" t="str">
        <f>'[1]10'!$U27</f>
        <v>-23,5</v>
      </c>
      <c r="M24" s="13">
        <f>'[1]10'!N27</f>
        <v>0.69350000000000001</v>
      </c>
      <c r="N24" s="13">
        <f>'[1]10'!O27</f>
        <v>0.57599999999999996</v>
      </c>
      <c r="O24" s="15">
        <f>'[1]10'!P27</f>
        <v>8118</v>
      </c>
      <c r="P24" s="15">
        <f>'[1]10'!Q27</f>
        <v>11870</v>
      </c>
      <c r="Q24" s="23"/>
      <c r="R24" s="24"/>
      <c r="S24" s="25"/>
      <c r="T24" s="18">
        <f t="shared" si="0"/>
        <v>99.999999999999972</v>
      </c>
    </row>
    <row r="25" spans="1:20" x14ac:dyDescent="0.2">
      <c r="A25" s="36">
        <v>22</v>
      </c>
      <c r="B25" s="13">
        <f>'[1]10'!B28</f>
        <v>96.753</v>
      </c>
      <c r="C25" s="13">
        <f>'[1]10'!C28</f>
        <v>1.661</v>
      </c>
      <c r="D25" s="13">
        <f>'[1]10'!D28</f>
        <v>0.504</v>
      </c>
      <c r="E25" s="13">
        <f>'[1]10'!E28</f>
        <v>7.6999999999999999E-2</v>
      </c>
      <c r="F25" s="13">
        <f>'[1]10'!F28</f>
        <v>7.5999999999999998E-2</v>
      </c>
      <c r="G25" s="13">
        <f>SUM('[1]10'!$G28:$I28)</f>
        <v>2.0999999999999998E-2</v>
      </c>
      <c r="H25" s="13">
        <f>'[1]10'!J28</f>
        <v>6.0000000000000001E-3</v>
      </c>
      <c r="I25" s="13">
        <f>'[1]10'!K28</f>
        <v>0.76600000000000001</v>
      </c>
      <c r="J25" s="13">
        <f>'[1]10'!L28</f>
        <v>0.127</v>
      </c>
      <c r="K25" s="13">
        <f>'[1]10'!M28</f>
        <v>8.9999999999999993E-3</v>
      </c>
      <c r="L25" s="14" t="str">
        <f>'[1]10'!$U28</f>
        <v>-22,0</v>
      </c>
      <c r="M25" s="13">
        <f>'[1]10'!N28</f>
        <v>0.69299999999999995</v>
      </c>
      <c r="N25" s="13">
        <f>'[1]10'!O28</f>
        <v>0.57499999999999996</v>
      </c>
      <c r="O25" s="15">
        <f>'[1]10'!P28</f>
        <v>8113</v>
      </c>
      <c r="P25" s="15">
        <f>'[1]10'!Q28</f>
        <v>11868</v>
      </c>
      <c r="Q25" s="23"/>
      <c r="R25" s="24"/>
      <c r="S25" s="25"/>
      <c r="T25" s="18">
        <f t="shared" si="0"/>
        <v>100</v>
      </c>
    </row>
    <row r="26" spans="1:20" x14ac:dyDescent="0.2">
      <c r="A26" s="36">
        <v>23</v>
      </c>
      <c r="B26" s="13">
        <f>'[1]10'!B29</f>
        <v>96.74</v>
      </c>
      <c r="C26" s="13">
        <f>'[1]10'!C29</f>
        <v>1.6679999999999999</v>
      </c>
      <c r="D26" s="13">
        <f>'[1]10'!D29</f>
        <v>0.50800000000000001</v>
      </c>
      <c r="E26" s="13">
        <f>'[1]10'!E29</f>
        <v>0.08</v>
      </c>
      <c r="F26" s="13">
        <f>'[1]10'!F29</f>
        <v>7.8E-2</v>
      </c>
      <c r="G26" s="13">
        <f>SUM('[1]10'!$G29:$I29)</f>
        <v>2.0999999999999998E-2</v>
      </c>
      <c r="H26" s="13">
        <f>'[1]10'!J29</f>
        <v>5.0000000000000001E-3</v>
      </c>
      <c r="I26" s="13">
        <f>'[1]10'!K29</f>
        <v>0.76600000000000001</v>
      </c>
      <c r="J26" s="13">
        <f>'[1]10'!L29</f>
        <v>0.125</v>
      </c>
      <c r="K26" s="13">
        <f>'[1]10'!M29</f>
        <v>8.9999999999999993E-3</v>
      </c>
      <c r="L26" s="14" t="str">
        <f>'[1]10'!$U29</f>
        <v>-22,8</v>
      </c>
      <c r="M26" s="13">
        <f>'[1]10'!N29</f>
        <v>0.69299999999999995</v>
      </c>
      <c r="N26" s="13">
        <f>'[1]10'!O29</f>
        <v>0.57499999999999996</v>
      </c>
      <c r="O26" s="15">
        <f>'[1]10'!P29</f>
        <v>8115</v>
      </c>
      <c r="P26" s="15">
        <f>'[1]10'!Q29</f>
        <v>11869</v>
      </c>
      <c r="Q26" s="19"/>
      <c r="R26" s="24"/>
      <c r="S26" s="27"/>
      <c r="T26" s="18">
        <f t="shared" si="0"/>
        <v>100</v>
      </c>
    </row>
    <row r="27" spans="1:20" x14ac:dyDescent="0.2">
      <c r="A27" s="36">
        <v>26</v>
      </c>
      <c r="B27" s="13">
        <f>'[1]10'!B30</f>
        <v>96.825999999999993</v>
      </c>
      <c r="C27" s="13">
        <f>'[1]10'!C30</f>
        <v>1.6180000000000001</v>
      </c>
      <c r="D27" s="13">
        <f>'[1]10'!D30</f>
        <v>0.48599999999999999</v>
      </c>
      <c r="E27" s="13">
        <f>'[1]10'!E30</f>
        <v>7.6999999999999999E-2</v>
      </c>
      <c r="F27" s="13">
        <f>'[1]10'!F30</f>
        <v>7.4999999999999997E-2</v>
      </c>
      <c r="G27" s="13">
        <f>SUM('[1]10'!$G30:$I30)</f>
        <v>1.9E-2</v>
      </c>
      <c r="H27" s="13">
        <f>'[1]10'!J30</f>
        <v>3.0000000000000001E-3</v>
      </c>
      <c r="I27" s="13">
        <f>'[1]10'!K30</f>
        <v>0.76300000000000001</v>
      </c>
      <c r="J27" s="13">
        <f>'[1]10'!L30</f>
        <v>0.124</v>
      </c>
      <c r="K27" s="13">
        <f>'[1]10'!M30</f>
        <v>8.9999999999999993E-3</v>
      </c>
      <c r="L27" s="14" t="str">
        <f>'[1]10'!$U30</f>
        <v>-20,9</v>
      </c>
      <c r="M27" s="13">
        <f>'[1]10'!N30</f>
        <v>0.69199999999999995</v>
      </c>
      <c r="N27" s="13">
        <f>'[1]10'!O30</f>
        <v>0.57499999999999996</v>
      </c>
      <c r="O27" s="15">
        <f>'[1]10'!P30</f>
        <v>8107</v>
      </c>
      <c r="P27" s="15">
        <f>'[1]10'!Q30</f>
        <v>11865</v>
      </c>
      <c r="Q27" s="19"/>
      <c r="R27" s="24"/>
      <c r="S27" s="27"/>
      <c r="T27" s="18">
        <f t="shared" si="0"/>
        <v>100</v>
      </c>
    </row>
    <row r="28" spans="1:20" x14ac:dyDescent="0.2">
      <c r="A28" s="36">
        <v>27</v>
      </c>
      <c r="B28" s="13">
        <f>'[1]10'!B31</f>
        <v>96.799000000000007</v>
      </c>
      <c r="C28" s="13">
        <f>'[1]10'!C31</f>
        <v>1.6359999999999999</v>
      </c>
      <c r="D28" s="13">
        <f>'[1]10'!D31</f>
        <v>0.49099999999999999</v>
      </c>
      <c r="E28" s="13">
        <f>'[1]10'!E31</f>
        <v>7.6999999999999999E-2</v>
      </c>
      <c r="F28" s="13">
        <f>'[1]10'!F31</f>
        <v>7.3999999999999996E-2</v>
      </c>
      <c r="G28" s="13">
        <f>SUM('[1]10'!$G31:$I31)</f>
        <v>1.9E-2</v>
      </c>
      <c r="H28" s="13">
        <f>'[1]10'!J31</f>
        <v>3.0000000000000001E-3</v>
      </c>
      <c r="I28" s="13">
        <f>'[1]10'!K31</f>
        <v>0.76800000000000002</v>
      </c>
      <c r="J28" s="13">
        <f>'[1]10'!L31</f>
        <v>0.124</v>
      </c>
      <c r="K28" s="13">
        <f>'[1]10'!M31</f>
        <v>8.9999999999999993E-3</v>
      </c>
      <c r="L28" s="14" t="str">
        <f>'[1]10'!$U31</f>
        <v>-21,4</v>
      </c>
      <c r="M28" s="13">
        <f>'[1]10'!N31</f>
        <v>0.6925</v>
      </c>
      <c r="N28" s="13">
        <f>'[1]10'!O31</f>
        <v>0.57499999999999996</v>
      </c>
      <c r="O28" s="15">
        <f>'[1]10'!P31</f>
        <v>8108</v>
      </c>
      <c r="P28" s="15">
        <f>'[1]10'!Q31</f>
        <v>11865</v>
      </c>
      <c r="Q28" s="19"/>
      <c r="R28" s="24"/>
      <c r="S28" s="27"/>
      <c r="T28" s="18">
        <f t="shared" si="0"/>
        <v>100</v>
      </c>
    </row>
    <row r="29" spans="1:20" x14ac:dyDescent="0.2">
      <c r="A29" s="36">
        <v>28</v>
      </c>
      <c r="B29" s="13">
        <f>'[1]10'!B32</f>
        <v>96.766999999999996</v>
      </c>
      <c r="C29" s="13">
        <f>'[1]10'!C32</f>
        <v>1.6579999999999999</v>
      </c>
      <c r="D29" s="13">
        <f>'[1]10'!D32</f>
        <v>0.5</v>
      </c>
      <c r="E29" s="13">
        <f>'[1]10'!E32</f>
        <v>7.6999999999999999E-2</v>
      </c>
      <c r="F29" s="13">
        <f>'[1]10'!F32</f>
        <v>7.4999999999999997E-2</v>
      </c>
      <c r="G29" s="13">
        <f>SUM('[1]10'!$G32:$I32)</f>
        <v>0.02</v>
      </c>
      <c r="H29" s="13">
        <f>'[1]10'!J32</f>
        <v>4.0000000000000001E-3</v>
      </c>
      <c r="I29" s="13">
        <f>'[1]10'!K32</f>
        <v>0.76400000000000001</v>
      </c>
      <c r="J29" s="13">
        <f>'[1]10'!L32</f>
        <v>0.126</v>
      </c>
      <c r="K29" s="13">
        <f>'[1]10'!M32</f>
        <v>8.9999999999999993E-3</v>
      </c>
      <c r="L29" s="14" t="str">
        <f>'[1]10'!$U32</f>
        <v>-21,8</v>
      </c>
      <c r="M29" s="13">
        <f>'[1]10'!N32</f>
        <v>0.69299999999999995</v>
      </c>
      <c r="N29" s="13">
        <f>'[1]10'!O32</f>
        <v>0.57499999999999996</v>
      </c>
      <c r="O29" s="15">
        <f>'[1]10'!P32</f>
        <v>8112</v>
      </c>
      <c r="P29" s="15">
        <f>'[1]10'!Q32</f>
        <v>11867</v>
      </c>
      <c r="Q29" s="19"/>
      <c r="R29" s="24"/>
      <c r="S29" s="27"/>
      <c r="T29" s="18">
        <f t="shared" si="0"/>
        <v>100</v>
      </c>
    </row>
    <row r="30" spans="1:20" x14ac:dyDescent="0.2">
      <c r="A30" s="36">
        <v>29</v>
      </c>
      <c r="B30" s="13">
        <f>'[1]10'!B33</f>
        <v>96.72</v>
      </c>
      <c r="C30" s="13">
        <f>'[1]10'!C33</f>
        <v>1.6830000000000001</v>
      </c>
      <c r="D30" s="13">
        <f>'[1]10'!D33</f>
        <v>0.50800000000000001</v>
      </c>
      <c r="E30" s="13">
        <f>'[1]10'!E33</f>
        <v>7.9000000000000001E-2</v>
      </c>
      <c r="F30" s="13">
        <f>'[1]10'!F33</f>
        <v>7.8E-2</v>
      </c>
      <c r="G30" s="13">
        <f>SUM('[1]10'!$G33:$I33)</f>
        <v>1.9E-2</v>
      </c>
      <c r="H30" s="13">
        <f>'[1]10'!J33</f>
        <v>4.0000000000000001E-3</v>
      </c>
      <c r="I30" s="13">
        <f>'[1]10'!K33</f>
        <v>0.77100000000000002</v>
      </c>
      <c r="J30" s="13">
        <f>'[1]10'!L33</f>
        <v>0.13</v>
      </c>
      <c r="K30" s="13">
        <f>'[1]10'!M33</f>
        <v>8.0000000000000002E-3</v>
      </c>
      <c r="L30" s="14" t="str">
        <f>'[1]10'!$U33</f>
        <v>-23,0</v>
      </c>
      <c r="M30" s="13">
        <f>'[1]10'!N33</f>
        <v>0.69299999999999995</v>
      </c>
      <c r="N30" s="13">
        <f>'[1]10'!O33</f>
        <v>0.57499999999999996</v>
      </c>
      <c r="O30" s="15">
        <f>'[1]10'!P33</f>
        <v>8114</v>
      </c>
      <c r="P30" s="15">
        <f>'[1]10'!Q33</f>
        <v>11867</v>
      </c>
      <c r="Q30" s="19"/>
      <c r="R30" s="24"/>
      <c r="S30" s="27"/>
      <c r="T30" s="18">
        <f t="shared" si="0"/>
        <v>100</v>
      </c>
    </row>
    <row r="31" spans="1:20" x14ac:dyDescent="0.2">
      <c r="A31" s="36">
        <v>30</v>
      </c>
      <c r="B31" s="13">
        <f>'[1]10'!B34</f>
        <v>96.635000000000005</v>
      </c>
      <c r="C31" s="13">
        <f>'[1]10'!C34</f>
        <v>1.724</v>
      </c>
      <c r="D31" s="13">
        <f>'[1]10'!D34</f>
        <v>0.52400000000000002</v>
      </c>
      <c r="E31" s="13">
        <f>'[1]10'!E34</f>
        <v>8.3000000000000004E-2</v>
      </c>
      <c r="F31" s="13">
        <f>'[1]10'!F34</f>
        <v>8.1000000000000003E-2</v>
      </c>
      <c r="G31" s="13">
        <f>SUM('[1]10'!$G34:$I34)</f>
        <v>2.0999999999999998E-2</v>
      </c>
      <c r="H31" s="13">
        <f>'[1]10'!J34</f>
        <v>5.0000000000000001E-3</v>
      </c>
      <c r="I31" s="13">
        <f>'[1]10'!K34</f>
        <v>0.78400000000000003</v>
      </c>
      <c r="J31" s="13">
        <f>'[1]10'!L34</f>
        <v>0.13400000000000001</v>
      </c>
      <c r="K31" s="13">
        <f>'[1]10'!M34</f>
        <v>8.9999999999999993E-3</v>
      </c>
      <c r="L31" s="14" t="str">
        <f>'[1]10'!$U34</f>
        <v>-22,9</v>
      </c>
      <c r="M31" s="13">
        <f>'[1]10'!N34</f>
        <v>0.69399999999999995</v>
      </c>
      <c r="N31" s="13">
        <f>'[1]10'!O34</f>
        <v>0.57599999999999996</v>
      </c>
      <c r="O31" s="15">
        <f>'[1]10'!P34</f>
        <v>8120</v>
      </c>
      <c r="P31" s="15">
        <f>'[1]10'!Q34</f>
        <v>11868</v>
      </c>
      <c r="Q31" s="19"/>
      <c r="R31" s="24"/>
      <c r="S31" s="27"/>
      <c r="T31" s="18">
        <f t="shared" si="0"/>
        <v>100.00000000000001</v>
      </c>
    </row>
    <row r="32" spans="1:20" ht="37.5" customHeight="1" x14ac:dyDescent="0.2">
      <c r="A32" s="28" t="s">
        <v>29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 t="s">
        <v>39</v>
      </c>
      <c r="P32" s="28"/>
      <c r="Q32" s="28"/>
      <c r="R32" s="28"/>
      <c r="S32" s="28"/>
      <c r="T32" s="29"/>
    </row>
    <row r="33" spans="1:21" ht="21.95" customHeight="1" x14ac:dyDescent="0.2">
      <c r="A33" s="30"/>
      <c r="B33" s="31" t="s">
        <v>30</v>
      </c>
      <c r="C33" s="32"/>
      <c r="D33" s="32"/>
      <c r="E33" s="32"/>
      <c r="F33" s="32"/>
      <c r="G33" s="32"/>
      <c r="H33" s="30"/>
      <c r="I33" s="30"/>
      <c r="J33" s="33" t="s">
        <v>31</v>
      </c>
      <c r="K33" s="33"/>
      <c r="L33" s="30"/>
      <c r="M33" s="33" t="s">
        <v>32</v>
      </c>
      <c r="N33" s="33"/>
      <c r="O33" s="30"/>
      <c r="P33" s="33" t="s">
        <v>33</v>
      </c>
      <c r="Q33" s="33"/>
      <c r="R33" s="33"/>
      <c r="S33" s="33"/>
      <c r="T33" s="29"/>
    </row>
    <row r="34" spans="1:21" ht="21.95" customHeight="1" x14ac:dyDescent="0.2">
      <c r="A34" s="34" t="s">
        <v>35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 t="str">
        <f>O32</f>
        <v xml:space="preserve"> "  3 0" жовтня      2015 р.</v>
      </c>
      <c r="P34" s="34"/>
      <c r="Q34" s="34"/>
      <c r="R34" s="34"/>
      <c r="S34" s="34"/>
      <c r="T34" s="29"/>
    </row>
    <row r="35" spans="1:21" ht="21.95" customHeight="1" x14ac:dyDescent="0.2">
      <c r="A35" s="30"/>
      <c r="B35" s="31" t="s">
        <v>34</v>
      </c>
      <c r="C35" s="32"/>
      <c r="D35" s="32"/>
      <c r="E35" s="32"/>
      <c r="F35" s="32"/>
      <c r="G35" s="32"/>
      <c r="H35" s="30"/>
      <c r="I35" s="30"/>
      <c r="J35" s="33" t="s">
        <v>31</v>
      </c>
      <c r="K35" s="33"/>
      <c r="L35" s="30"/>
      <c r="M35" s="33" t="s">
        <v>32</v>
      </c>
      <c r="N35" s="33"/>
      <c r="O35" s="30"/>
      <c r="P35" s="33" t="s">
        <v>33</v>
      </c>
      <c r="Q35" s="33"/>
      <c r="R35" s="33"/>
      <c r="S35" s="33"/>
      <c r="T35" s="29"/>
    </row>
    <row r="36" spans="1:2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</sheetData>
  <dataConsolidate/>
  <mergeCells count="13">
    <mergeCell ref="T9:T10"/>
    <mergeCell ref="A9:A10"/>
    <mergeCell ref="B9:L9"/>
    <mergeCell ref="M9:P9"/>
    <mergeCell ref="Q9:Q10"/>
    <mergeCell ref="R9:R10"/>
    <mergeCell ref="S9:S10"/>
    <mergeCell ref="A8:S8"/>
    <mergeCell ref="M1:S1"/>
    <mergeCell ref="M2:S2"/>
    <mergeCell ref="A5:S5"/>
    <mergeCell ref="A6:S6"/>
    <mergeCell ref="A7:S7"/>
  </mergeCells>
  <printOptions horizontalCentered="1"/>
  <pageMargins left="0.59055118110236227" right="0.59055118110236227" top="1.1811023622047245" bottom="0" header="0" footer="0.19685039370078741"/>
  <pageSetup paperSize="9" scale="81" orientation="landscape" horizontalDpi="1200" verticalDpi="1200" r:id="rId1"/>
  <headerFooter alignWithMargins="0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09-2015</vt:lpstr>
      <vt:lpstr>'09-2015'!Область_печати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Диденко Татьяна Сергеевна</cp:lastModifiedBy>
  <cp:lastPrinted>2015-10-30T11:02:42Z</cp:lastPrinted>
  <dcterms:created xsi:type="dcterms:W3CDTF">2015-07-06T08:49:32Z</dcterms:created>
  <dcterms:modified xsi:type="dcterms:W3CDTF">2015-10-30T11:03:21Z</dcterms:modified>
</cp:coreProperties>
</file>