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жовтень " sheetId="1" r:id="rId1"/>
    <sheet name="Лист2" sheetId="2" r:id="rId2"/>
    <sheet name="Лист3" sheetId="3" r:id="rId3"/>
  </sheets>
  <definedNames>
    <definedName name="_Hlk21234135" localSheetId="0">'жовтень '!$E$15</definedName>
    <definedName name="OLE_LINK2" localSheetId="0">'жовтень '!$Z$10</definedName>
    <definedName name="OLE_LINK3" localSheetId="0">'жовтень '!$AA$9</definedName>
    <definedName name="OLE_LINK5" localSheetId="0">'жовтень '!$C$48</definedName>
    <definedName name="_xlnm.Print_Area" localSheetId="0">'жовтень '!$A$1:$AB$49</definedName>
  </definedNames>
  <calcPr fullCalcOnLoad="1"/>
</workbook>
</file>

<file path=xl/sharedStrings.xml><?xml version="1.0" encoding="utf-8"?>
<sst xmlns="http://schemas.openxmlformats.org/spreadsheetml/2006/main" count="51" uniqueCount="48">
  <si>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</si>
  <si>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</si>
  <si>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</si>
  <si>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</si>
  <si>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</si>
  <si>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</si>
  <si>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</si>
  <si>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</si>
  <si>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</si>
  <si>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</si>
  <si>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</si>
  <si>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</si>
  <si>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</si>
  <si>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</si>
  <si>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</si>
  <si>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</si>
  <si>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</si>
  <si>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</si>
  <si>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</si>
  <si>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</si>
  <si>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</si>
  <si>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</si>
  <si>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</si>
  <si>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</si>
  <si>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</si>
  <si>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</si>
  <si>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</si>
  <si>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</si>
  <si>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</si>
  <si>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</si>
  <si>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</si>
  <si>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</si>
  <si>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</si>
  <si>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</si>
  <si>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</si>
  <si>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</si>
  <si>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</si>
  <si>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</si>
  <si>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</si>
  <si>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</si>
  <si>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</si>
  <si>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ПАТ "УКРТРАНСГАЗ"</t>
  </si>
  <si>
    <t>Шебелинське  ЛВУМГ Шебелинський ПМ</t>
  </si>
  <si>
    <r>
      <t xml:space="preserve">Свідоцтво про атестацію </t>
    </r>
    <r>
      <rPr>
        <b/>
        <sz val="8"/>
        <rFont val="Arial"/>
        <family val="2"/>
      </rPr>
      <t xml:space="preserve">№ 100-273/2014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31.12.16 р.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</si>
  <si>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Шебелинським ЛВУМГ</t>
    </r>
    <r>
      <rPr>
        <sz val="10"/>
        <rFont val="Arial"/>
        <family val="2"/>
      </rPr>
      <t xml:space="preserve">  </t>
    </r>
  </si>
  <si>
    <r>
      <t xml:space="preserve">Керівник </t>
    </r>
    <r>
      <rPr>
        <u val="single"/>
        <sz val="10"/>
        <rFont val="Times New Roman"/>
        <family val="1"/>
      </rPr>
      <t xml:space="preserve">    Головний інженер Шебелинського ЛВУМГ                                                                                О.Л.Буховцев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</si>
  <si>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</si>
  <si>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Новопсков-Шебелинка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01.10.2015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31.10.2015</t>
    </r>
    <r>
      <rPr>
        <sz val="10"/>
        <rFont val="Arial"/>
        <family val="2"/>
      </rPr>
      <t xml:space="preserve"> р. (точка відбору - ПВВГ ШКС-3 Ду-1200)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</si>
</sst>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  <numFmt numFmtId="183" formatCode="0.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="90" zoomScaleNormal="90" zoomScalePageLayoutView="0" workbookViewId="0" topLeftCell="A7">
      <pane ySplit="6" topLeftCell="A13" activePane="bottomLeft" state="frozen"/>
      <selection pane="topLeft" activeCell="A7" sqref="A7"/>
      <selection pane="bottomLeft" activeCell="Y34" sqref="Y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3"/>
      <c r="AA2" s="52"/>
      <c r="AB2" s="52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1" t="s">
        <v>36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</row>
    <row r="7" spans="2:30" ht="18" customHeight="1">
      <c r="B7" s="54" t="s">
        <v>44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6"/>
      <c r="AD7" s="6"/>
    </row>
    <row r="8" spans="2:30" ht="18" customHeight="1">
      <c r="B8" s="56" t="s">
        <v>47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6"/>
      <c r="AD8" s="6"/>
    </row>
    <row r="9" spans="2:32" ht="32.25" customHeight="1">
      <c r="B9" s="48" t="s">
        <v>37</v>
      </c>
      <c r="C9" s="49" t="s">
        <v>23</v>
      </c>
      <c r="D9" s="49"/>
      <c r="E9" s="48" t="s">
        <v>38</v>
      </c>
      <c r="F9" s="58" t="s">
        <v>22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7"/>
      <c r="T9" s="47" t="s">
        <v>26</v>
      </c>
      <c r="U9" s="47" t="s">
        <v>29</v>
      </c>
      <c r="V9" s="47" t="s">
        <v>28</v>
      </c>
      <c r="W9" s="58" t="s">
        <v>34</v>
      </c>
      <c r="X9" s="59"/>
      <c r="Y9" s="60"/>
      <c r="Z9" s="47" t="s">
        <v>27</v>
      </c>
      <c r="AA9" s="47" t="s">
        <v>31</v>
      </c>
      <c r="AB9" s="47" t="s">
        <v>32</v>
      </c>
      <c r="AC9" s="6"/>
      <c r="AE9" s="9"/>
      <c r="AF9"/>
    </row>
    <row r="10" spans="2:32" ht="48.75" customHeight="1">
      <c r="B10" s="64"/>
      <c r="C10" s="49"/>
      <c r="D10" s="49"/>
      <c r="E10" s="64"/>
      <c r="F10" s="47" t="s">
        <v>0</v>
      </c>
      <c r="G10" s="47" t="s">
        <v>1</v>
      </c>
      <c r="H10" s="47" t="s">
        <v>2</v>
      </c>
      <c r="I10" s="47" t="s">
        <v>3</v>
      </c>
      <c r="J10" s="47" t="s">
        <v>4</v>
      </c>
      <c r="K10" s="47" t="s">
        <v>5</v>
      </c>
      <c r="L10" s="47" t="s">
        <v>6</v>
      </c>
      <c r="M10" s="47" t="s">
        <v>7</v>
      </c>
      <c r="N10" s="47" t="s">
        <v>8</v>
      </c>
      <c r="O10" s="47" t="s">
        <v>9</v>
      </c>
      <c r="P10" s="49" t="s">
        <v>10</v>
      </c>
      <c r="Q10" s="49"/>
      <c r="R10" s="49" t="s">
        <v>11</v>
      </c>
      <c r="S10" s="49"/>
      <c r="T10" s="47"/>
      <c r="U10" s="47"/>
      <c r="V10" s="47"/>
      <c r="W10" s="47" t="s">
        <v>12</v>
      </c>
      <c r="X10" s="47" t="s">
        <v>33</v>
      </c>
      <c r="Y10" s="47" t="s">
        <v>35</v>
      </c>
      <c r="Z10" s="47"/>
      <c r="AA10" s="47"/>
      <c r="AB10" s="47"/>
      <c r="AC10" s="6"/>
      <c r="AE10" s="9"/>
      <c r="AF10"/>
    </row>
    <row r="11" spans="2:32" ht="15.75" customHeight="1">
      <c r="B11" s="64"/>
      <c r="C11" s="49" t="s">
        <v>24</v>
      </c>
      <c r="D11" s="49" t="s">
        <v>25</v>
      </c>
      <c r="E11" s="64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9" t="s">
        <v>39</v>
      </c>
      <c r="Q11" s="49" t="s">
        <v>13</v>
      </c>
      <c r="R11" s="49" t="s">
        <v>40</v>
      </c>
      <c r="S11" s="49" t="s">
        <v>14</v>
      </c>
      <c r="T11" s="47"/>
      <c r="U11" s="47"/>
      <c r="V11" s="47"/>
      <c r="W11" s="47"/>
      <c r="X11" s="47"/>
      <c r="Y11" s="47"/>
      <c r="Z11" s="47"/>
      <c r="AA11" s="47"/>
      <c r="AB11" s="47"/>
      <c r="AC11" s="6"/>
      <c r="AE11" s="9"/>
      <c r="AF11"/>
    </row>
    <row r="12" spans="2:32" ht="21" customHeight="1">
      <c r="B12" s="65"/>
      <c r="C12" s="49"/>
      <c r="D12" s="49"/>
      <c r="E12" s="66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0"/>
      <c r="Q12" s="50"/>
      <c r="R12" s="50"/>
      <c r="S12" s="50"/>
      <c r="T12" s="48"/>
      <c r="U12" s="48"/>
      <c r="V12" s="48"/>
      <c r="W12" s="61" t="s">
        <v>30</v>
      </c>
      <c r="X12" s="62"/>
      <c r="Y12" s="63"/>
      <c r="Z12" s="48"/>
      <c r="AA12" s="48"/>
      <c r="AB12" s="48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3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7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7"/>
      <c r="Y18" s="21"/>
      <c r="Z18" s="19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t="shared" si="0"/>
        <v> </v>
      </c>
      <c r="AF21"/>
    </row>
    <row r="22" spans="2:32" ht="12.75">
      <c r="B22" s="13">
        <v>10</v>
      </c>
      <c r="C22" s="11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0"/>
        <v> </v>
      </c>
      <c r="AF24"/>
    </row>
    <row r="25" spans="2:32" ht="12.75">
      <c r="B25" s="13">
        <v>13</v>
      </c>
      <c r="C25" s="35"/>
      <c r="D25" s="38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7"/>
      <c r="U25" s="27"/>
      <c r="V25" s="27"/>
      <c r="W25" s="27"/>
      <c r="X25" s="27"/>
      <c r="Y25" s="21"/>
      <c r="AA25" s="3"/>
      <c r="AB25" s="3"/>
      <c r="AD25" s="7">
        <f t="shared" si="1"/>
        <v>0</v>
      </c>
      <c r="AE25" s="8" t="str">
        <f t="shared" si="0"/>
        <v> 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15</v>
      </c>
      <c r="C27" s="35">
        <v>44.2</v>
      </c>
      <c r="D27" s="38">
        <v>14.3</v>
      </c>
      <c r="E27" s="27">
        <v>15</v>
      </c>
      <c r="F27" s="28">
        <v>95.276</v>
      </c>
      <c r="G27" s="29">
        <v>2.605</v>
      </c>
      <c r="H27" s="29">
        <v>0.835</v>
      </c>
      <c r="I27" s="29">
        <v>0.131</v>
      </c>
      <c r="J27" s="29">
        <v>0.138</v>
      </c>
      <c r="K27" s="29">
        <v>0.003</v>
      </c>
      <c r="L27" s="29">
        <v>0.04</v>
      </c>
      <c r="M27" s="29">
        <v>0.029</v>
      </c>
      <c r="N27" s="29">
        <v>0.03</v>
      </c>
      <c r="O27" s="29">
        <v>0.009</v>
      </c>
      <c r="P27" s="29">
        <v>0.731</v>
      </c>
      <c r="Q27" s="29">
        <v>0.73</v>
      </c>
      <c r="R27" s="29">
        <v>0.173</v>
      </c>
      <c r="S27" s="29">
        <v>0.174</v>
      </c>
      <c r="T27" s="27">
        <v>-12</v>
      </c>
      <c r="U27" s="27">
        <v>8257</v>
      </c>
      <c r="V27" s="27">
        <v>11950</v>
      </c>
      <c r="W27" s="27"/>
      <c r="X27" s="29">
        <v>0.707</v>
      </c>
      <c r="Y27" s="21"/>
      <c r="Z27" s="16"/>
      <c r="AA27" s="3"/>
      <c r="AB27" s="12"/>
      <c r="AD27" s="7">
        <f>SUM(F27:P27,R27)</f>
        <v>100</v>
      </c>
      <c r="AE27" s="8" t="str">
        <f t="shared" si="0"/>
        <v>ОК</v>
      </c>
      <c r="AF27"/>
    </row>
    <row r="28" spans="2:32" ht="12.75">
      <c r="B28" s="14">
        <v>16</v>
      </c>
      <c r="C28" s="44">
        <v>43.6</v>
      </c>
      <c r="D28" s="38">
        <v>13.8</v>
      </c>
      <c r="E28" s="37">
        <v>16</v>
      </c>
      <c r="F28" s="40">
        <v>95.392</v>
      </c>
      <c r="G28" s="40">
        <v>2.515</v>
      </c>
      <c r="H28" s="40">
        <v>0.806</v>
      </c>
      <c r="I28" s="40">
        <v>0.126</v>
      </c>
      <c r="J28" s="40">
        <v>0.131</v>
      </c>
      <c r="K28" s="45">
        <v>0.004</v>
      </c>
      <c r="L28" s="40">
        <v>0.038</v>
      </c>
      <c r="M28" s="40">
        <v>0.028</v>
      </c>
      <c r="N28" s="40">
        <v>0.019</v>
      </c>
      <c r="O28" s="40">
        <v>0.009</v>
      </c>
      <c r="P28" s="40">
        <v>0.761</v>
      </c>
      <c r="Q28" s="40">
        <v>0.759</v>
      </c>
      <c r="R28" s="40">
        <v>0.171</v>
      </c>
      <c r="S28" s="40">
        <v>0.172</v>
      </c>
      <c r="T28" s="27">
        <v>-15</v>
      </c>
      <c r="U28" s="37">
        <v>8239</v>
      </c>
      <c r="V28" s="37">
        <v>11937</v>
      </c>
      <c r="W28" s="43"/>
      <c r="X28" s="37">
        <v>0.706</v>
      </c>
      <c r="Y28" s="23"/>
      <c r="Z28" s="11"/>
      <c r="AA28" s="3"/>
      <c r="AB28" s="12"/>
      <c r="AD28" s="7">
        <f>SUM(F28:P28,R28)</f>
        <v>100.00000000000001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0"/>
        <v> </v>
      </c>
      <c r="AF29"/>
    </row>
    <row r="30" spans="2:32" ht="12.75">
      <c r="B30" s="14">
        <v>18</v>
      </c>
      <c r="C30" s="32"/>
      <c r="D30" s="38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7"/>
      <c r="U30" s="27"/>
      <c r="V30" s="27"/>
      <c r="W30" s="27"/>
      <c r="X30" s="29"/>
      <c r="Y30" s="23"/>
      <c r="Z30" s="16"/>
      <c r="AA30" s="3"/>
      <c r="AB30" s="12"/>
      <c r="AD30" s="7">
        <f t="shared" si="1"/>
        <v>0</v>
      </c>
      <c r="AE30" s="8" t="str">
        <f t="shared" si="0"/>
        <v> </v>
      </c>
      <c r="AF30"/>
    </row>
    <row r="31" spans="2:32" ht="12.75">
      <c r="B31" s="14">
        <v>19</v>
      </c>
      <c r="C31" s="32">
        <v>43.7</v>
      </c>
      <c r="D31" s="38">
        <v>12.8</v>
      </c>
      <c r="E31" s="27">
        <v>19</v>
      </c>
      <c r="F31" s="28">
        <v>95.847</v>
      </c>
      <c r="G31" s="29">
        <v>2.236</v>
      </c>
      <c r="H31" s="29">
        <v>0.722</v>
      </c>
      <c r="I31" s="29">
        <v>0.114</v>
      </c>
      <c r="J31" s="29">
        <v>0.115</v>
      </c>
      <c r="K31" s="29">
        <v>0.001</v>
      </c>
      <c r="L31" s="29">
        <v>0.033</v>
      </c>
      <c r="M31" s="29">
        <v>0.025</v>
      </c>
      <c r="N31" s="29">
        <v>0.006</v>
      </c>
      <c r="O31" s="29">
        <v>0.011</v>
      </c>
      <c r="P31" s="29">
        <v>0.741</v>
      </c>
      <c r="Q31" s="29">
        <v>0.74</v>
      </c>
      <c r="R31" s="29">
        <v>0.149</v>
      </c>
      <c r="S31" s="29">
        <v>0.149</v>
      </c>
      <c r="T31" s="27">
        <v>-9.5</v>
      </c>
      <c r="U31" s="27">
        <v>8202</v>
      </c>
      <c r="V31" s="27">
        <v>11920</v>
      </c>
      <c r="W31" s="27"/>
      <c r="X31" s="29">
        <v>0.702</v>
      </c>
      <c r="Y31" s="23"/>
      <c r="Z31" s="11"/>
      <c r="AA31" s="3"/>
      <c r="AB31" s="12"/>
      <c r="AD31" s="7">
        <f t="shared" si="1"/>
        <v>100</v>
      </c>
      <c r="AE31" s="8" t="str">
        <f t="shared" si="0"/>
        <v>ОК</v>
      </c>
      <c r="AF31"/>
    </row>
    <row r="32" spans="2:32" ht="12.75">
      <c r="B32" s="14">
        <v>20</v>
      </c>
      <c r="C32" s="32">
        <v>43.6</v>
      </c>
      <c r="D32" s="38">
        <v>13</v>
      </c>
      <c r="E32" s="27">
        <v>20</v>
      </c>
      <c r="F32" s="28">
        <v>96.009</v>
      </c>
      <c r="G32" s="29">
        <v>2.145</v>
      </c>
      <c r="H32" s="29">
        <v>0.691</v>
      </c>
      <c r="I32" s="29">
        <v>0.109</v>
      </c>
      <c r="J32" s="29">
        <v>0.112</v>
      </c>
      <c r="K32" s="29">
        <v>0.002</v>
      </c>
      <c r="L32" s="29">
        <v>0.026</v>
      </c>
      <c r="M32" s="29">
        <v>0.02</v>
      </c>
      <c r="N32" s="29">
        <v>0.013</v>
      </c>
      <c r="O32" s="29">
        <v>0.007</v>
      </c>
      <c r="P32" s="29">
        <v>0.721</v>
      </c>
      <c r="Q32" s="29">
        <v>0.72</v>
      </c>
      <c r="R32" s="29">
        <v>0.145</v>
      </c>
      <c r="S32" s="29">
        <v>0.145</v>
      </c>
      <c r="T32" s="27">
        <v>-15.5</v>
      </c>
      <c r="U32" s="27">
        <v>8192</v>
      </c>
      <c r="V32" s="27">
        <v>11917</v>
      </c>
      <c r="W32" s="43"/>
      <c r="X32" s="29">
        <v>0.7</v>
      </c>
      <c r="Y32" s="23"/>
      <c r="Z32" s="22"/>
      <c r="AA32" s="3"/>
      <c r="AB32" s="12"/>
      <c r="AD32" s="7">
        <f t="shared" si="1"/>
        <v>99.99999999999999</v>
      </c>
      <c r="AE32" s="8" t="str">
        <f t="shared" si="0"/>
        <v>ОК</v>
      </c>
      <c r="AF32"/>
    </row>
    <row r="33" spans="2:32" ht="12.75">
      <c r="B33" s="14">
        <v>21</v>
      </c>
      <c r="C33" s="32">
        <v>43.5</v>
      </c>
      <c r="D33" s="38">
        <v>12.4</v>
      </c>
      <c r="E33" s="27">
        <v>21</v>
      </c>
      <c r="F33" s="28">
        <v>96.159</v>
      </c>
      <c r="G33" s="29">
        <v>2.045</v>
      </c>
      <c r="H33" s="29">
        <v>0.656</v>
      </c>
      <c r="I33" s="29">
        <v>0.103</v>
      </c>
      <c r="J33" s="29">
        <v>0.106</v>
      </c>
      <c r="K33" s="29">
        <v>0.002</v>
      </c>
      <c r="L33" s="29">
        <v>0.026</v>
      </c>
      <c r="M33" s="29">
        <v>0.021</v>
      </c>
      <c r="N33" s="29">
        <v>0.012</v>
      </c>
      <c r="O33" s="29">
        <v>0.008</v>
      </c>
      <c r="P33" s="29">
        <v>0.723</v>
      </c>
      <c r="Q33" s="29">
        <v>0.722</v>
      </c>
      <c r="R33" s="29">
        <v>0.139</v>
      </c>
      <c r="S33" s="29">
        <v>0.139</v>
      </c>
      <c r="T33" s="27">
        <v>-18</v>
      </c>
      <c r="U33" s="27">
        <v>8179</v>
      </c>
      <c r="V33" s="27">
        <v>11910</v>
      </c>
      <c r="W33" s="29"/>
      <c r="X33" s="27">
        <v>0.699</v>
      </c>
      <c r="Y33" s="23"/>
      <c r="Z33" s="19"/>
      <c r="AA33" s="3"/>
      <c r="AB33" s="12"/>
      <c r="AD33" s="7">
        <f t="shared" si="1"/>
        <v>99.99999999999999</v>
      </c>
      <c r="AE33" s="8" t="str">
        <f t="shared" si="0"/>
        <v>ОК</v>
      </c>
      <c r="AF33"/>
    </row>
    <row r="34" spans="2:32" ht="12.75">
      <c r="B34" s="14">
        <v>22</v>
      </c>
      <c r="C34" s="32">
        <v>44.5</v>
      </c>
      <c r="D34" s="38">
        <v>12.6</v>
      </c>
      <c r="E34" s="27">
        <v>22</v>
      </c>
      <c r="F34" s="28">
        <v>96.065</v>
      </c>
      <c r="G34" s="45">
        <v>2.109</v>
      </c>
      <c r="H34" s="29">
        <v>0.655</v>
      </c>
      <c r="I34" s="29">
        <v>0.099</v>
      </c>
      <c r="J34" s="29">
        <v>0.106</v>
      </c>
      <c r="K34" s="29">
        <v>0.002</v>
      </c>
      <c r="L34" s="29">
        <v>0.025</v>
      </c>
      <c r="M34" s="29">
        <v>0.022</v>
      </c>
      <c r="N34" s="29">
        <v>0.019</v>
      </c>
      <c r="O34" s="29">
        <v>0.007</v>
      </c>
      <c r="P34" s="29">
        <v>0.748</v>
      </c>
      <c r="Q34" s="29">
        <v>0.747</v>
      </c>
      <c r="R34" s="29">
        <v>0.143</v>
      </c>
      <c r="S34" s="29">
        <v>0.143</v>
      </c>
      <c r="T34" s="27">
        <v>-18</v>
      </c>
      <c r="U34" s="27">
        <v>8182</v>
      </c>
      <c r="V34" s="27">
        <v>11909</v>
      </c>
      <c r="W34" s="27">
        <v>0.699</v>
      </c>
      <c r="X34" s="27">
        <v>0.7</v>
      </c>
      <c r="Y34" s="23"/>
      <c r="Z34" s="11"/>
      <c r="AA34" s="3"/>
      <c r="AB34" s="12"/>
      <c r="AD34" s="7">
        <f t="shared" si="1"/>
        <v>100.00000000000001</v>
      </c>
      <c r="AE34" s="8" t="str">
        <f>IF(AD34=100,"ОК"," ")</f>
        <v>ОК</v>
      </c>
      <c r="AF34"/>
    </row>
    <row r="35" spans="2:32" ht="12.75">
      <c r="B35" s="14">
        <v>23</v>
      </c>
      <c r="C35" s="32">
        <v>44.1</v>
      </c>
      <c r="D35" s="38">
        <v>12.6</v>
      </c>
      <c r="E35" s="27">
        <v>23</v>
      </c>
      <c r="F35" s="28">
        <v>96.101</v>
      </c>
      <c r="G35" s="29">
        <v>2.089</v>
      </c>
      <c r="H35" s="29">
        <v>0.652</v>
      </c>
      <c r="I35" s="29">
        <v>0.1</v>
      </c>
      <c r="J35" s="29">
        <v>0.106</v>
      </c>
      <c r="K35" s="29">
        <v>0.001</v>
      </c>
      <c r="L35" s="29">
        <v>0.025</v>
      </c>
      <c r="M35" s="29">
        <v>0.02</v>
      </c>
      <c r="N35" s="29">
        <v>0.012</v>
      </c>
      <c r="O35" s="29">
        <v>0.008</v>
      </c>
      <c r="P35" s="29">
        <v>0.746</v>
      </c>
      <c r="Q35" s="29">
        <v>0.745</v>
      </c>
      <c r="R35" s="29">
        <v>0.14</v>
      </c>
      <c r="S35" s="29">
        <v>0.14</v>
      </c>
      <c r="T35" s="27">
        <v>-21.4</v>
      </c>
      <c r="U35" s="27">
        <v>8178</v>
      </c>
      <c r="V35" s="27">
        <v>11907</v>
      </c>
      <c r="W35" s="27"/>
      <c r="X35" s="27">
        <v>0.699</v>
      </c>
      <c r="Y35" s="23"/>
      <c r="Z35" s="16"/>
      <c r="AA35" s="3"/>
      <c r="AB35" s="12"/>
      <c r="AD35" s="7">
        <f t="shared" si="1"/>
        <v>99.99999999999999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  <c r="U37" s="27"/>
      <c r="V37" s="27"/>
      <c r="W37" s="27"/>
      <c r="X37" s="27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2">
        <v>44.4</v>
      </c>
      <c r="D38" s="38">
        <v>12</v>
      </c>
      <c r="E38" s="27">
        <v>26</v>
      </c>
      <c r="F38" s="28">
        <v>96.267</v>
      </c>
      <c r="G38" s="29">
        <v>1.987</v>
      </c>
      <c r="H38" s="29">
        <v>0.616</v>
      </c>
      <c r="I38" s="29">
        <v>0.095</v>
      </c>
      <c r="J38" s="29">
        <v>0.1</v>
      </c>
      <c r="K38" s="29">
        <v>0.001</v>
      </c>
      <c r="L38" s="29">
        <v>0.02</v>
      </c>
      <c r="M38" s="29">
        <v>0.016</v>
      </c>
      <c r="N38" s="29">
        <v>0.01</v>
      </c>
      <c r="O38" s="29">
        <v>0.007</v>
      </c>
      <c r="P38" s="29">
        <v>0.742</v>
      </c>
      <c r="Q38" s="29">
        <v>0.741</v>
      </c>
      <c r="R38" s="29">
        <v>0.139</v>
      </c>
      <c r="S38" s="29">
        <v>0.139</v>
      </c>
      <c r="T38" s="27">
        <v>-19.1</v>
      </c>
      <c r="U38" s="27">
        <v>8163</v>
      </c>
      <c r="V38" s="27">
        <v>11898</v>
      </c>
      <c r="W38" s="27"/>
      <c r="X38" s="29">
        <v>0.698</v>
      </c>
      <c r="Y38" s="23"/>
      <c r="Z38" s="11"/>
      <c r="AA38" s="3"/>
      <c r="AB38" s="12"/>
      <c r="AD38" s="7">
        <f t="shared" si="1"/>
        <v>100</v>
      </c>
      <c r="AE38" s="8" t="str">
        <f aca="true" t="shared" si="2" ref="AE38:AE44">IF(AD38=100,"ОК"," ")</f>
        <v>ОК</v>
      </c>
      <c r="AF38"/>
    </row>
    <row r="39" spans="2:32" ht="12.75">
      <c r="B39" s="14">
        <v>27</v>
      </c>
      <c r="C39" s="32">
        <v>44.8</v>
      </c>
      <c r="D39" s="38">
        <v>12.1</v>
      </c>
      <c r="E39" s="27">
        <v>27</v>
      </c>
      <c r="F39" s="28">
        <v>96.184</v>
      </c>
      <c r="G39" s="29">
        <v>2.045</v>
      </c>
      <c r="H39" s="29">
        <v>0.625</v>
      </c>
      <c r="I39" s="29">
        <v>0.096</v>
      </c>
      <c r="J39" s="29">
        <v>0.102</v>
      </c>
      <c r="K39" s="29">
        <v>0</v>
      </c>
      <c r="L39" s="29">
        <v>0.022</v>
      </c>
      <c r="M39" s="29">
        <v>0.017</v>
      </c>
      <c r="N39" s="29">
        <v>0.014</v>
      </c>
      <c r="O39" s="29">
        <v>0.007</v>
      </c>
      <c r="P39" s="29">
        <v>0.746</v>
      </c>
      <c r="Q39" s="29">
        <v>0.745</v>
      </c>
      <c r="R39" s="29">
        <v>0.142</v>
      </c>
      <c r="S39" s="29">
        <v>0.142</v>
      </c>
      <c r="T39" s="27">
        <v>-17.3</v>
      </c>
      <c r="U39" s="27">
        <v>8169</v>
      </c>
      <c r="V39" s="27">
        <v>11901</v>
      </c>
      <c r="W39" s="27"/>
      <c r="X39" s="27">
        <v>0.698</v>
      </c>
      <c r="Y39" s="23"/>
      <c r="Z39" s="19">
        <v>0</v>
      </c>
      <c r="AA39" s="4"/>
      <c r="AB39" s="12"/>
      <c r="AD39" s="7">
        <f>SUM(F39:P39,R39)</f>
        <v>100</v>
      </c>
      <c r="AE39" s="8" t="str">
        <f t="shared" si="2"/>
        <v>ОК</v>
      </c>
      <c r="AF39"/>
    </row>
    <row r="40" spans="2:32" ht="12.75">
      <c r="B40" s="14">
        <v>28</v>
      </c>
      <c r="C40" s="32">
        <v>44.8</v>
      </c>
      <c r="D40" s="38">
        <v>12</v>
      </c>
      <c r="E40" s="27">
        <v>28</v>
      </c>
      <c r="F40" s="28">
        <v>96.174</v>
      </c>
      <c r="G40" s="29">
        <v>2.047</v>
      </c>
      <c r="H40" s="29">
        <v>0.627</v>
      </c>
      <c r="I40" s="29">
        <v>0.097</v>
      </c>
      <c r="J40" s="29">
        <v>0.103</v>
      </c>
      <c r="K40" s="29">
        <v>0</v>
      </c>
      <c r="L40" s="29">
        <v>0.019</v>
      </c>
      <c r="M40" s="29">
        <v>0.015</v>
      </c>
      <c r="N40" s="29">
        <v>0.011</v>
      </c>
      <c r="O40" s="29">
        <v>0.008</v>
      </c>
      <c r="P40" s="29">
        <v>0.753</v>
      </c>
      <c r="Q40" s="29">
        <v>0.752</v>
      </c>
      <c r="R40" s="29">
        <v>0.146</v>
      </c>
      <c r="S40" s="29">
        <v>0.146</v>
      </c>
      <c r="T40" s="27">
        <v>-18.1</v>
      </c>
      <c r="U40" s="27">
        <v>8167</v>
      </c>
      <c r="V40" s="27">
        <v>11898</v>
      </c>
      <c r="W40" s="27"/>
      <c r="X40" s="27">
        <v>0.698</v>
      </c>
      <c r="Y40" s="23"/>
      <c r="AA40" s="4"/>
      <c r="AB40" s="12"/>
      <c r="AD40" s="7">
        <f>SUM(F40:P40,R40)</f>
        <v>99.99999999999999</v>
      </c>
      <c r="AE40" s="8" t="str">
        <f t="shared" si="2"/>
        <v>ОК</v>
      </c>
      <c r="AF40"/>
    </row>
    <row r="41" spans="2:32" ht="12.75">
      <c r="B41" s="14">
        <v>29</v>
      </c>
      <c r="C41" s="32">
        <v>43.5</v>
      </c>
      <c r="D41" s="38">
        <v>11.7</v>
      </c>
      <c r="E41" s="27">
        <v>29</v>
      </c>
      <c r="F41" s="28">
        <v>96.221</v>
      </c>
      <c r="G41" s="29">
        <v>2.003</v>
      </c>
      <c r="H41" s="29">
        <v>0.627</v>
      </c>
      <c r="I41" s="29">
        <v>0.097</v>
      </c>
      <c r="J41" s="29">
        <v>0.102</v>
      </c>
      <c r="K41" s="29">
        <v>0.002</v>
      </c>
      <c r="L41" s="29">
        <v>0.022</v>
      </c>
      <c r="M41" s="29">
        <v>0.017</v>
      </c>
      <c r="N41" s="29">
        <v>0.015</v>
      </c>
      <c r="O41" s="29">
        <v>0.008</v>
      </c>
      <c r="P41" s="29">
        <v>0.738</v>
      </c>
      <c r="Q41" s="29">
        <v>0.737</v>
      </c>
      <c r="R41" s="29">
        <v>0.148</v>
      </c>
      <c r="S41" s="29">
        <v>0.148</v>
      </c>
      <c r="T41" s="27">
        <v>-20.9</v>
      </c>
      <c r="U41" s="27">
        <v>8168</v>
      </c>
      <c r="V41" s="27">
        <v>11900</v>
      </c>
      <c r="W41" s="27"/>
      <c r="X41" s="27">
        <v>0.698</v>
      </c>
      <c r="Y41" s="23"/>
      <c r="Z41" s="19"/>
      <c r="AA41" s="4">
        <v>0.0002</v>
      </c>
      <c r="AB41" s="12">
        <v>0</v>
      </c>
      <c r="AD41" s="7">
        <f>SUM(F41:P41,R41)</f>
        <v>99.99999999999999</v>
      </c>
      <c r="AE41" s="8" t="str">
        <f t="shared" si="2"/>
        <v>ОК</v>
      </c>
      <c r="AF41"/>
    </row>
    <row r="42" spans="2:32" ht="12.75">
      <c r="B42" s="14">
        <v>30</v>
      </c>
      <c r="C42" s="32">
        <v>44.2</v>
      </c>
      <c r="D42" s="38">
        <v>11.9</v>
      </c>
      <c r="E42" s="27">
        <v>30</v>
      </c>
      <c r="F42" s="28">
        <v>96.065</v>
      </c>
      <c r="G42" s="29">
        <v>2.106</v>
      </c>
      <c r="H42" s="29">
        <v>0.657</v>
      </c>
      <c r="I42" s="29">
        <v>0.102</v>
      </c>
      <c r="J42" s="29">
        <v>0.108</v>
      </c>
      <c r="K42" s="29">
        <v>0.001</v>
      </c>
      <c r="L42" s="29">
        <v>0.032</v>
      </c>
      <c r="M42" s="29">
        <v>0.022</v>
      </c>
      <c r="N42" s="29">
        <v>0.016</v>
      </c>
      <c r="O42" s="29">
        <v>0.007</v>
      </c>
      <c r="P42" s="29">
        <v>0.73</v>
      </c>
      <c r="Q42" s="29">
        <v>0.729</v>
      </c>
      <c r="R42" s="29">
        <v>0.154</v>
      </c>
      <c r="S42" s="29">
        <v>0.154</v>
      </c>
      <c r="T42" s="27">
        <v>-18.1</v>
      </c>
      <c r="U42" s="27">
        <v>8185</v>
      </c>
      <c r="V42" s="27">
        <v>11910</v>
      </c>
      <c r="W42" s="27"/>
      <c r="X42" s="27">
        <v>0.7</v>
      </c>
      <c r="Y42" s="23"/>
      <c r="Z42" s="19"/>
      <c r="AA42" s="4"/>
      <c r="AB42" s="12"/>
      <c r="AD42" s="7">
        <f>SUM(F42:P42,R42)</f>
        <v>100.00000000000001</v>
      </c>
      <c r="AE42" s="8" t="str">
        <f t="shared" si="2"/>
        <v>ОК</v>
      </c>
      <c r="AF42"/>
    </row>
    <row r="43" spans="2:32" ht="12.75">
      <c r="B43" s="14">
        <v>31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2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2015-03-02T08:13:33Z</cp:lastPrinted>
  <dcterms:created xsi:type="dcterms:W3CDTF">2010-01-29T08:37:16Z</dcterms:created>
  <dcterms:modified xsi:type="dcterms:W3CDTF">2015-11-12T13:16:03Z</dcterms:modified>
  <cp:category/>
  <cp:version/>
  <cp:contentType/>
  <cp:contentStatus/>
</cp:coreProperties>
</file>