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УПУ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<sst xmlns="http://schemas.openxmlformats.org/spreadsheetml/2006/main" count="41" uniqueCount="41">
  <si>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Кисень</t>
  </si>
  <si>
    <t>Число місяця</t>
  </si>
  <si>
    <t>Компонентний склад, мольна частка, %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</si>
  <si>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</si>
  <si>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</si>
  <si>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</si>
  <si>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</si>
  <si>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</si>
  <si>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</si>
  <si>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</si>
  <si>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</si>
  <si>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</si>
  <si>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</si>
  <si>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 xml:space="preserve"> ФІЗИКО-ХІМІЧНИХ  ПАРАМЕТРІВ  ПРИРОДНОГО   ГАЗУ,</t>
  </si>
  <si>
    <t>Густина,  кг/м3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</si>
  <si>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</si>
  <si>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</si>
  <si>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</si>
  <si>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Середній розрахунок за місяць</t>
  </si>
  <si>
    <t xml:space="preserve">          Свідоцтво  атестації  лабораторії №РВ-0033-13 від 27.06.2013р.</t>
  </si>
  <si>
    <t>Теплота  згорання  нижча, МДж/м3</t>
  </si>
  <si>
    <t>Число Воббе вище,    МДж/м3</t>
  </si>
  <si>
    <t>Гелій</t>
  </si>
  <si>
    <t>Водень</t>
  </si>
  <si>
    <t>Місце відбору:  ГВС Ужгород</t>
  </si>
  <si>
    <t>ПАСПОРТ</t>
  </si>
  <si>
    <t>Температура точки роси
 при Р=4,0  МПа,оС</t>
  </si>
  <si>
    <t>Масова концентрація
сірководню, г/м3</t>
  </si>
  <si>
    <t>Маса механічних
домішок г/м3</t>
  </si>
  <si>
    <t>Масова концентрація
меркаптанової сірки г/м3</t>
  </si>
  <si>
    <t>переданого  Закарпатським ЛВУМГ  та прийнятого   ПАТ "Закарпатгаз"     по г-ду   УПУ</t>
  </si>
  <si>
    <t>Перелік ГРС, через які  подається природній газ з даного газопроводу:  ГРС Жнятино,ГРС Берегово,ГРС Береги.</t>
  </si>
  <si>
    <t xml:space="preserve">             Начальник Закарпатського ЛВУМГ                                                       Лукіта В.Ф.        02.11.2015р.</t>
  </si>
  <si>
    <t xml:space="preserve">             Керівник ВХАЛ                                                                                             Завадяк  О.В.    02.11. 2015р.</t>
  </si>
  <si>
    <t>02.10.</t>
  </si>
  <si>
    <t>3 01.10.2015р. по 31.10.2015р.</t>
  </si>
  <si>
    <t>06.10.</t>
  </si>
  <si>
    <t>13.10.</t>
  </si>
  <si>
    <t>20.10.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</si>
  <si>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</si>
  <si>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27.10.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</si>
</sst>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60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86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86" fontId="16" fillId="0" borderId="12" xfId="0" applyNumberFormat="1" applyFont="1" applyBorder="1" applyAlignment="1">
      <alignment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180" fontId="16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" fontId="16" fillId="0" borderId="10" xfId="0" applyNumberFormat="1" applyFont="1" applyBorder="1" applyAlignment="1">
      <alignment horizontal="center" vertical="center" wrapText="1"/>
    </xf>
    <xf numFmtId="186" fontId="16" fillId="0" borderId="13" xfId="0" applyNumberFormat="1" applyFont="1" applyBorder="1" applyAlignment="1">
      <alignment horizontal="center" vertical="center" wrapText="1"/>
    </xf>
    <xf numFmtId="187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186" fontId="17" fillId="0" borderId="13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2" fillId="0" borderId="14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textRotation="90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V40"/>
  <sheetViews>
    <sheetView tabSelected="1" zoomScale="50" zoomScaleNormal="50" zoomScalePageLayoutView="0" workbookViewId="0" topLeftCell="A3">
      <selection activeCell="W12" sqref="W12"/>
    </sheetView>
  </sheetViews>
  <sheetFormatPr defaultColWidth="9.33203125" defaultRowHeight="11.25"/>
  <cols>
    <col min="1" max="1" width="26.83203125" style="0" customWidth="1"/>
    <col min="2" max="2" width="20.66015625" style="0" customWidth="1"/>
    <col min="3" max="13" width="18.33203125" style="0" customWidth="1"/>
    <col min="14" max="20" width="18.83203125" style="0" customWidth="1"/>
  </cols>
  <sheetData>
    <row r="1" ht="11.25" hidden="1"/>
    <row r="2" ht="11.25" hidden="1"/>
    <row r="3" ht="2.25" customHeight="1"/>
    <row r="4" spans="1:21" ht="30.75" customHeight="1">
      <c r="A4" s="57" t="s">
        <v>25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/>
    </row>
    <row r="5" spans="1:21" ht="33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36.75" customHeight="1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24"/>
    </row>
    <row r="7" spans="1:21" ht="33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32.25" customHeight="1">
      <c r="A8" s="58" t="s">
        <v>30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24"/>
    </row>
    <row r="9" spans="1:21" ht="35.25" customHeight="1">
      <c r="A9" s="58" t="s">
        <v>35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ht="28.5" customHeight="1" thickBo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32" s="1" customFormat="1" ht="101.25" customHeight="1" thickBot="1">
      <c r="A11" s="44" t="s">
        <v>1</v>
      </c>
      <c r="B11" s="53" t="s">
        <v>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44" t="s">
        <v>26</v>
      </c>
      <c r="O11" s="44" t="s">
        <v>20</v>
      </c>
      <c r="P11" s="44" t="s">
        <v>14</v>
      </c>
      <c r="Q11" s="44" t="s">
        <v>21</v>
      </c>
      <c r="R11" s="44" t="s">
        <v>28</v>
      </c>
      <c r="S11" s="44" t="s">
        <v>29</v>
      </c>
      <c r="T11" s="44" t="s">
        <v>27</v>
      </c>
      <c r="U11" s="59"/>
      <c r="V11" s="4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1" customFormat="1" ht="105" customHeight="1" thickBot="1">
      <c r="A12" s="45"/>
      <c r="B12" s="44" t="s">
        <v>3</v>
      </c>
      <c r="C12" s="44" t="s">
        <v>4</v>
      </c>
      <c r="D12" s="44" t="s">
        <v>5</v>
      </c>
      <c r="E12" s="44" t="s">
        <v>6</v>
      </c>
      <c r="F12" s="44" t="s">
        <v>7</v>
      </c>
      <c r="G12" s="44" t="s">
        <v>8</v>
      </c>
      <c r="H12" s="44" t="s">
        <v>9</v>
      </c>
      <c r="I12" s="44" t="s">
        <v>10</v>
      </c>
      <c r="J12" s="44" t="s">
        <v>11</v>
      </c>
      <c r="K12" s="44" t="s">
        <v>0</v>
      </c>
      <c r="L12" s="44" t="s">
        <v>22</v>
      </c>
      <c r="M12" s="44" t="s">
        <v>23</v>
      </c>
      <c r="N12" s="45"/>
      <c r="O12" s="46"/>
      <c r="P12" s="46"/>
      <c r="Q12" s="46"/>
      <c r="R12" s="45"/>
      <c r="S12" s="45"/>
      <c r="T12" s="45"/>
      <c r="U12" s="59"/>
      <c r="V12" s="4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1" customFormat="1" ht="34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7" t="s">
        <v>17</v>
      </c>
      <c r="P13" s="48"/>
      <c r="Q13" s="49"/>
      <c r="R13" s="45"/>
      <c r="S13" s="45"/>
      <c r="T13" s="45"/>
      <c r="U13" s="59"/>
      <c r="V13" s="56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1" customFormat="1" ht="60.75" customHeight="1" thickBo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50" t="s">
        <v>12</v>
      </c>
      <c r="P14" s="51"/>
      <c r="Q14" s="52"/>
      <c r="R14" s="46"/>
      <c r="S14" s="46"/>
      <c r="T14" s="46"/>
      <c r="U14" s="59"/>
      <c r="V14" s="56"/>
      <c r="W14" s="5"/>
      <c r="X14" s="5"/>
      <c r="Y14" s="5"/>
      <c r="Z14" s="5"/>
      <c r="AA14" s="5" t="s">
        <v>39</v>
      </c>
      <c r="AB14" s="5"/>
      <c r="AC14" s="5"/>
      <c r="AD14" s="5"/>
      <c r="AE14" s="5"/>
      <c r="AF14" s="5"/>
    </row>
    <row r="15" spans="1:22" s="9" customFormat="1" ht="47.25" customHeight="1" thickBot="1">
      <c r="A15" s="36" t="s">
        <v>34</v>
      </c>
      <c r="B15" s="37">
        <v>95.449</v>
      </c>
      <c r="C15" s="37">
        <v>2.445</v>
      </c>
      <c r="D15" s="37">
        <v>0.872</v>
      </c>
      <c r="E15" s="37">
        <v>0.148</v>
      </c>
      <c r="F15" s="37">
        <v>0.143</v>
      </c>
      <c r="G15" s="37">
        <v>0.052</v>
      </c>
      <c r="H15" s="37">
        <v>0.023</v>
      </c>
      <c r="I15" s="37">
        <v>0.662</v>
      </c>
      <c r="J15" s="37">
        <v>0.18</v>
      </c>
      <c r="K15" s="37">
        <v>0.006</v>
      </c>
      <c r="L15" s="37">
        <v>0.019</v>
      </c>
      <c r="M15" s="37">
        <v>0.001</v>
      </c>
      <c r="N15" s="38"/>
      <c r="O15" s="39">
        <v>34.54</v>
      </c>
      <c r="P15" s="40">
        <v>0.7051</v>
      </c>
      <c r="Q15" s="39">
        <v>50.02</v>
      </c>
      <c r="R15" s="40"/>
      <c r="S15" s="40"/>
      <c r="T15" s="28"/>
      <c r="U15" s="11"/>
      <c r="V15" s="12"/>
    </row>
    <row r="16" spans="1:22" s="15" customFormat="1" ht="47.25" customHeight="1" thickBot="1">
      <c r="A16" s="36" t="s">
        <v>36</v>
      </c>
      <c r="B16" s="37">
        <v>95.287</v>
      </c>
      <c r="C16" s="37">
        <v>2.58</v>
      </c>
      <c r="D16" s="37">
        <v>0.899</v>
      </c>
      <c r="E16" s="37">
        <v>0.151</v>
      </c>
      <c r="F16" s="37">
        <v>0.146</v>
      </c>
      <c r="G16" s="37">
        <v>0.053</v>
      </c>
      <c r="H16" s="37">
        <v>0.02</v>
      </c>
      <c r="I16" s="37">
        <v>0.651</v>
      </c>
      <c r="J16" s="37">
        <v>0.187</v>
      </c>
      <c r="K16" s="37">
        <v>0.006</v>
      </c>
      <c r="L16" s="37">
        <v>0.019</v>
      </c>
      <c r="M16" s="37">
        <v>0.001</v>
      </c>
      <c r="N16" s="41"/>
      <c r="O16" s="39">
        <v>34.59</v>
      </c>
      <c r="P16" s="40">
        <v>0.7063</v>
      </c>
      <c r="Q16" s="39">
        <v>50.06</v>
      </c>
      <c r="R16" s="40">
        <v>0</v>
      </c>
      <c r="S16" s="40"/>
      <c r="T16" s="28"/>
      <c r="U16" s="13"/>
      <c r="V16" s="14"/>
    </row>
    <row r="17" spans="1:22" s="9" customFormat="1" ht="48.75" customHeight="1" thickBot="1">
      <c r="A17" s="36" t="s">
        <v>37</v>
      </c>
      <c r="B17" s="37">
        <v>95.095</v>
      </c>
      <c r="C17" s="37">
        <v>2.764</v>
      </c>
      <c r="D17" s="37">
        <v>0.929</v>
      </c>
      <c r="E17" s="37">
        <v>0.153</v>
      </c>
      <c r="F17" s="37">
        <v>0.149</v>
      </c>
      <c r="G17" s="37">
        <v>0.053</v>
      </c>
      <c r="H17" s="37">
        <v>0.02</v>
      </c>
      <c r="I17" s="37">
        <v>0.621</v>
      </c>
      <c r="J17" s="37">
        <v>0.19</v>
      </c>
      <c r="K17" s="37">
        <v>0.006</v>
      </c>
      <c r="L17" s="37">
        <v>0.019</v>
      </c>
      <c r="M17" s="37">
        <v>0.001</v>
      </c>
      <c r="N17" s="37"/>
      <c r="O17" s="39">
        <v>34.67</v>
      </c>
      <c r="P17" s="40">
        <v>0.7077</v>
      </c>
      <c r="Q17" s="39">
        <v>50.11</v>
      </c>
      <c r="R17" s="40"/>
      <c r="S17" s="40">
        <v>0.0003</v>
      </c>
      <c r="T17" s="28">
        <v>0.0002</v>
      </c>
      <c r="U17" s="11"/>
      <c r="V17" s="12"/>
    </row>
    <row r="18" spans="1:22" s="9" customFormat="1" ht="50.25" customHeight="1" thickBot="1">
      <c r="A18" s="36" t="s">
        <v>38</v>
      </c>
      <c r="B18" s="37">
        <v>95.974</v>
      </c>
      <c r="C18" s="37">
        <v>2.251</v>
      </c>
      <c r="D18" s="37">
        <v>0.657</v>
      </c>
      <c r="E18" s="37">
        <v>0.106</v>
      </c>
      <c r="F18" s="37">
        <v>0.105</v>
      </c>
      <c r="G18" s="37">
        <v>0.037</v>
      </c>
      <c r="H18" s="37">
        <v>0.018</v>
      </c>
      <c r="I18" s="37">
        <v>0.687</v>
      </c>
      <c r="J18" s="37">
        <v>0.139</v>
      </c>
      <c r="K18" s="37">
        <v>0.006</v>
      </c>
      <c r="L18" s="37">
        <v>0.019</v>
      </c>
      <c r="M18" s="37">
        <v>0.001</v>
      </c>
      <c r="N18" s="37"/>
      <c r="O18" s="39">
        <v>34.3</v>
      </c>
      <c r="P18" s="40">
        <v>0.6992</v>
      </c>
      <c r="Q18" s="39">
        <v>49.89</v>
      </c>
      <c r="R18" s="40">
        <v>0</v>
      </c>
      <c r="S18" s="40"/>
      <c r="T18" s="28"/>
      <c r="U18" s="11"/>
      <c r="V18" s="12"/>
    </row>
    <row r="19" spans="1:22" s="9" customFormat="1" ht="50.25" customHeight="1" thickBot="1">
      <c r="A19" s="36" t="s">
        <v>40</v>
      </c>
      <c r="B19" s="37">
        <v>96.502</v>
      </c>
      <c r="C19" s="37">
        <v>1.798</v>
      </c>
      <c r="D19" s="37">
        <v>0.586</v>
      </c>
      <c r="E19" s="37">
        <v>0.092</v>
      </c>
      <c r="F19" s="37">
        <v>0.092</v>
      </c>
      <c r="G19" s="37">
        <v>0.035</v>
      </c>
      <c r="H19" s="37">
        <v>0.012</v>
      </c>
      <c r="I19" s="37">
        <v>0.726</v>
      </c>
      <c r="J19" s="37">
        <v>0.13</v>
      </c>
      <c r="K19" s="37">
        <v>0.007</v>
      </c>
      <c r="L19" s="37">
        <v>0.019</v>
      </c>
      <c r="M19" s="37">
        <v>0.001</v>
      </c>
      <c r="N19" s="37"/>
      <c r="O19" s="39">
        <v>34.1</v>
      </c>
      <c r="P19" s="40">
        <v>0.6951</v>
      </c>
      <c r="Q19" s="39">
        <v>49.77</v>
      </c>
      <c r="R19" s="40"/>
      <c r="S19" s="40">
        <v>0.0003</v>
      </c>
      <c r="T19" s="28">
        <v>0.0002</v>
      </c>
      <c r="U19" s="11"/>
      <c r="V19" s="12"/>
    </row>
    <row r="20" spans="1:22" s="10" customFormat="1" ht="87" customHeight="1" thickBot="1">
      <c r="A20" s="42" t="s">
        <v>18</v>
      </c>
      <c r="B20" s="31">
        <f>100-SUM(C20:M20)</f>
        <v>95.661</v>
      </c>
      <c r="C20" s="27">
        <f aca="true" t="shared" si="0" ref="C20:M20">ROUND(AVERAGE(C15:C19),3)</f>
        <v>2.368</v>
      </c>
      <c r="D20" s="27">
        <f t="shared" si="0"/>
        <v>0.789</v>
      </c>
      <c r="E20" s="27">
        <f t="shared" si="0"/>
        <v>0.13</v>
      </c>
      <c r="F20" s="27">
        <f t="shared" si="0"/>
        <v>0.127</v>
      </c>
      <c r="G20" s="27">
        <f t="shared" si="0"/>
        <v>0.046</v>
      </c>
      <c r="H20" s="27">
        <f t="shared" si="0"/>
        <v>0.019</v>
      </c>
      <c r="I20" s="27">
        <f t="shared" si="0"/>
        <v>0.669</v>
      </c>
      <c r="J20" s="27">
        <f t="shared" si="0"/>
        <v>0.165</v>
      </c>
      <c r="K20" s="27">
        <f>ROUND(AVERAGE(K15:K19),3)</f>
        <v>0.006</v>
      </c>
      <c r="L20" s="27">
        <f>ROUND(AVERAGE(L15:L19),3)</f>
        <v>0.019</v>
      </c>
      <c r="M20" s="27">
        <f t="shared" si="0"/>
        <v>0.001</v>
      </c>
      <c r="N20" s="29">
        <v>-20.5</v>
      </c>
      <c r="O20" s="32">
        <f aca="true" t="shared" si="1" ref="O20:T20">AVERAGE(O15:O19)</f>
        <v>34.44</v>
      </c>
      <c r="P20" s="28">
        <f t="shared" si="1"/>
        <v>0.70268</v>
      </c>
      <c r="Q20" s="32">
        <f t="shared" si="1"/>
        <v>49.97</v>
      </c>
      <c r="R20" s="33">
        <f t="shared" si="1"/>
        <v>0</v>
      </c>
      <c r="S20" s="33">
        <f t="shared" si="1"/>
        <v>0.0003</v>
      </c>
      <c r="T20" s="33">
        <f t="shared" si="1"/>
        <v>0.0002</v>
      </c>
      <c r="U20" s="18"/>
      <c r="V20" s="19"/>
    </row>
    <row r="21" spans="1:126" s="15" customFormat="1" ht="51" customHeight="1">
      <c r="A21" s="21" t="s">
        <v>15</v>
      </c>
      <c r="B21" s="3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0"/>
      <c r="S21" s="20"/>
      <c r="T21" s="20"/>
      <c r="U21" s="20"/>
      <c r="V21" s="20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</row>
    <row r="22" spans="1:126" s="1" customFormat="1" ht="27" customHeight="1">
      <c r="A22" s="21" t="s">
        <v>16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1:126" s="10" customFormat="1" ht="58.5" customHeight="1">
      <c r="A23" s="43" t="s">
        <v>31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</row>
    <row r="24" spans="1:126" s="1" customFormat="1" ht="3" customHeigh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</row>
    <row r="25" spans="1:126" s="1" customFormat="1" ht="4.5" customHeight="1" hidden="1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1:126" s="35" customFormat="1" ht="28.5" customHeight="1">
      <c r="A26" s="34" t="s">
        <v>24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</row>
    <row r="27" spans="1:126" s="10" customFormat="1" ht="43.5" customHeight="1">
      <c r="A27" s="25" t="s">
        <v>32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</row>
    <row r="28" spans="1:126" s="1" customFormat="1" ht="27.7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</row>
    <row r="29" spans="1:126" s="1" customFormat="1" ht="3.7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</row>
    <row r="30" spans="1:126" s="10" customFormat="1" ht="27.75">
      <c r="A30" s="25" t="s">
        <v>33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</row>
    <row r="31" spans="1:126" s="1" customFormat="1" ht="20.25">
      <c r="A31" s="8"/>
      <c r="B31" s="9"/>
      <c r="C31" s="9"/>
      <c r="D31" s="9"/>
      <c r="E31" s="9"/>
      <c r="F31" s="9"/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</row>
    <row r="32" spans="1:126" s="1" customFormat="1" ht="20.25">
      <c r="A32" s="8"/>
      <c r="B32" s="9"/>
      <c r="C32" s="9"/>
      <c r="D32" s="9"/>
      <c r="E32" s="9"/>
      <c r="F32" s="9"/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</row>
    <row r="33" spans="1:126" s="1" customFormat="1" ht="36" customHeight="1" hidden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</row>
    <row r="34" spans="1:126" s="10" customFormat="1" ht="23.25">
      <c r="A34" s="17" t="s">
        <v>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</row>
    <row r="35" spans="1:126" s="1" customFormat="1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</row>
    <row r="36" spans="1:126" s="1" customFormat="1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</row>
    <row r="37" spans="1:126" s="1" customFormat="1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</row>
    <row r="38" spans="1:126" s="1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</row>
    <row r="39" spans="1:126" s="1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</row>
    <row r="40" spans="1:126" s="1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</row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</sheetData>
  <sheetProtection/>
  <mergeCells count="30">
    <mergeCell ref="V13:V14"/>
    <mergeCell ref="A4:T4"/>
    <mergeCell ref="A6:T6"/>
    <mergeCell ref="A8:T8"/>
    <mergeCell ref="A9:U9"/>
    <mergeCell ref="U11:U14"/>
    <mergeCell ref="B12:B14"/>
    <mergeCell ref="C12:C14"/>
    <mergeCell ref="D12:D14"/>
    <mergeCell ref="E12:E14"/>
    <mergeCell ref="P11:P12"/>
    <mergeCell ref="M12:M14"/>
    <mergeCell ref="J12:J14"/>
    <mergeCell ref="F12:F14"/>
    <mergeCell ref="G12:G14"/>
    <mergeCell ref="H12:H14"/>
    <mergeCell ref="I12:I14"/>
    <mergeCell ref="N11:N14"/>
    <mergeCell ref="K12:K14"/>
    <mergeCell ref="L12:L14"/>
    <mergeCell ref="A23:T23"/>
    <mergeCell ref="T11:T14"/>
    <mergeCell ref="O13:Q13"/>
    <mergeCell ref="O14:Q14"/>
    <mergeCell ref="Q11:Q12"/>
    <mergeCell ref="R11:R14"/>
    <mergeCell ref="S11:S14"/>
    <mergeCell ref="A11:A14"/>
    <mergeCell ref="B11:M11"/>
    <mergeCell ref="O11:O12"/>
  </mergeCells>
  <printOptions horizontalCentered="1"/>
  <pageMargins left="0.35433070866141736" right="0.35433070866141736" top="0.984251968503937" bottom="0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Чулевич Галина Яремовна</cp:lastModifiedBy>
  <cp:lastPrinted>2015-10-02T10:07:15Z</cp:lastPrinted>
  <dcterms:modified xsi:type="dcterms:W3CDTF">2015-11-02T07:09:59Z</dcterms:modified>
  <cp:category/>
  <cp:version/>
  <cp:contentType/>
  <cp:contentStatus/>
</cp:coreProperties>
</file>