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<sst xmlns="http://schemas.openxmlformats.org/spreadsheetml/2006/main" count="53" uniqueCount="49">
  <si>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</si>
  <si>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</si>
  <si>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</si>
  <si>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</si>
  <si>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</si>
  <si>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</si>
  <si>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</si>
  <si>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</si>
  <si>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</si>
  <si>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</si>
  <si>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</si>
  <si>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</si>
  <si>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</si>
  <si>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</si>
  <si>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</si>
  <si>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</si>
  <si>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</si>
  <si>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</si>
  <si>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</si>
  <si>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</si>
  <si>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</si>
  <si>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</si>
  <si>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</si>
  <si>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</si>
  <si>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</si>
  <si>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</si>
  <si>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</si>
  <si>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</si>
  <si>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</si>
  <si>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</si>
  <si>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</si>
  <si>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</si>
  <si>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</si>
  <si>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</si>
  <si>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</si>
  <si>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</si>
  <si>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</si>
  <si>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</si>
  <si>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</si>
  <si>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</si>
  <si>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</si>
  <si>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</si>
  <si>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 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</si>
  <si>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 Заст. начальника Запорізького ЛВУМГ                                                                                О.Б.Дереновський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</si>
  <si>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Краснопільського ПМ Запорізького ЛВУМГ                                                              В.Л.Шеремет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</si>
  <si>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по магістральному газопроводу  Перещепино - Дніпропетровськ 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</si>
  <si>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</si>
  <si>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01.10.2015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.10.2015</t>
    </r>
    <r>
      <rPr>
        <sz val="10"/>
        <rFont val="Arial"/>
        <family val="2"/>
      </rPr>
      <t xml:space="preserve"> р. (точка відбору - ГРС-9а м. Дніпропетровськ)</t>
    </r>
  </si>
  <si>
    <t>відсутні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</si>
</sst>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F400]h:mm:ss\ AM/PM"/>
    <numFmt numFmtId="182" formatCode="0.000;[Red]0.000"/>
  </numFmts>
  <fonts count="3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77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178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8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78" fontId="1" fillId="0" borderId="11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top" wrapText="1"/>
    </xf>
    <xf numFmtId="178" fontId="1" fillId="0" borderId="12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tabSelected="1" zoomScalePageLayoutView="0" workbookViewId="0" topLeftCell="A13">
      <selection activeCell="W34" sqref="W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5"/>
      <c r="AA2" s="54"/>
      <c r="AB2" s="54"/>
      <c r="AC2" s="6"/>
      <c r="AD2" s="6"/>
    </row>
    <row r="3" spans="2:30" ht="12.75">
      <c r="B3" s="15" t="s">
        <v>41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3" t="s">
        <v>36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4"/>
    </row>
    <row r="7" spans="2:30" ht="18" customHeight="1">
      <c r="B7" s="56" t="s">
        <v>45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6"/>
      <c r="AD7" s="6"/>
    </row>
    <row r="8" spans="2:30" ht="18" customHeight="1">
      <c r="B8" s="58" t="s">
        <v>47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"/>
      <c r="AD8" s="6"/>
    </row>
    <row r="9" spans="2:32" ht="32.25" customHeight="1">
      <c r="B9" s="50" t="s">
        <v>37</v>
      </c>
      <c r="C9" s="51" t="s">
        <v>23</v>
      </c>
      <c r="D9" s="51"/>
      <c r="E9" s="50" t="s">
        <v>38</v>
      </c>
      <c r="F9" s="60" t="s">
        <v>22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9"/>
      <c r="T9" s="49" t="s">
        <v>26</v>
      </c>
      <c r="U9" s="49" t="s">
        <v>29</v>
      </c>
      <c r="V9" s="49" t="s">
        <v>28</v>
      </c>
      <c r="W9" s="60" t="s">
        <v>34</v>
      </c>
      <c r="X9" s="61"/>
      <c r="Y9" s="62"/>
      <c r="Z9" s="49" t="s">
        <v>27</v>
      </c>
      <c r="AA9" s="49" t="s">
        <v>31</v>
      </c>
      <c r="AB9" s="49" t="s">
        <v>32</v>
      </c>
      <c r="AC9" s="6"/>
      <c r="AE9" s="9"/>
      <c r="AF9"/>
    </row>
    <row r="10" spans="2:32" ht="48.75" customHeight="1">
      <c r="B10" s="66"/>
      <c r="C10" s="51"/>
      <c r="D10" s="51"/>
      <c r="E10" s="66"/>
      <c r="F10" s="49" t="s">
        <v>0</v>
      </c>
      <c r="G10" s="49" t="s">
        <v>1</v>
      </c>
      <c r="H10" s="49" t="s">
        <v>2</v>
      </c>
      <c r="I10" s="49" t="s">
        <v>3</v>
      </c>
      <c r="J10" s="49" t="s">
        <v>4</v>
      </c>
      <c r="K10" s="49" t="s">
        <v>5</v>
      </c>
      <c r="L10" s="49" t="s">
        <v>6</v>
      </c>
      <c r="M10" s="49" t="s">
        <v>7</v>
      </c>
      <c r="N10" s="49" t="s">
        <v>8</v>
      </c>
      <c r="O10" s="49" t="s">
        <v>9</v>
      </c>
      <c r="P10" s="51" t="s">
        <v>10</v>
      </c>
      <c r="Q10" s="51"/>
      <c r="R10" s="51" t="s">
        <v>11</v>
      </c>
      <c r="S10" s="51"/>
      <c r="T10" s="49"/>
      <c r="U10" s="49"/>
      <c r="V10" s="49"/>
      <c r="W10" s="49" t="s">
        <v>12</v>
      </c>
      <c r="X10" s="49" t="s">
        <v>33</v>
      </c>
      <c r="Y10" s="49" t="s">
        <v>35</v>
      </c>
      <c r="Z10" s="49"/>
      <c r="AA10" s="49"/>
      <c r="AB10" s="49"/>
      <c r="AC10" s="6"/>
      <c r="AE10" s="9"/>
      <c r="AF10"/>
    </row>
    <row r="11" spans="2:32" ht="15.75" customHeight="1">
      <c r="B11" s="66"/>
      <c r="C11" s="51" t="s">
        <v>24</v>
      </c>
      <c r="D11" s="51" t="s">
        <v>25</v>
      </c>
      <c r="E11" s="6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1" t="s">
        <v>39</v>
      </c>
      <c r="Q11" s="51" t="s">
        <v>13</v>
      </c>
      <c r="R11" s="51" t="s">
        <v>40</v>
      </c>
      <c r="S11" s="51" t="s">
        <v>14</v>
      </c>
      <c r="T11" s="49"/>
      <c r="U11" s="49"/>
      <c r="V11" s="49"/>
      <c r="W11" s="49"/>
      <c r="X11" s="49"/>
      <c r="Y11" s="49"/>
      <c r="Z11" s="49"/>
      <c r="AA11" s="49"/>
      <c r="AB11" s="49"/>
      <c r="AC11" s="6"/>
      <c r="AE11" s="9"/>
      <c r="AF11"/>
    </row>
    <row r="12" spans="2:32" ht="21" customHeight="1">
      <c r="B12" s="67"/>
      <c r="C12" s="51"/>
      <c r="D12" s="51"/>
      <c r="E12" s="6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50"/>
      <c r="U12" s="50"/>
      <c r="V12" s="50"/>
      <c r="W12" s="63" t="s">
        <v>30</v>
      </c>
      <c r="X12" s="64"/>
      <c r="Y12" s="65"/>
      <c r="Z12" s="50"/>
      <c r="AA12" s="50"/>
      <c r="AB12" s="50"/>
      <c r="AC12" s="6"/>
      <c r="AE12" s="9"/>
      <c r="AF12"/>
    </row>
    <row r="13" spans="2:32" ht="12.75">
      <c r="B13" s="13">
        <v>1</v>
      </c>
      <c r="C13" s="34">
        <v>29.5</v>
      </c>
      <c r="D13" s="35">
        <v>19</v>
      </c>
      <c r="E13" s="26">
        <v>1</v>
      </c>
      <c r="F13" s="27">
        <v>88.361</v>
      </c>
      <c r="G13" s="28">
        <v>5.314</v>
      </c>
      <c r="H13" s="28">
        <v>2.519</v>
      </c>
      <c r="I13" s="28">
        <v>0.31</v>
      </c>
      <c r="J13" s="28">
        <v>0.597</v>
      </c>
      <c r="K13" s="28">
        <v>0.004</v>
      </c>
      <c r="L13" s="28">
        <v>0.163</v>
      </c>
      <c r="M13" s="28">
        <v>0.15</v>
      </c>
      <c r="N13" s="28">
        <v>0.251</v>
      </c>
      <c r="O13" s="28">
        <v>0.006</v>
      </c>
      <c r="P13" s="28">
        <v>1.93</v>
      </c>
      <c r="Q13" s="28">
        <v>1.924</v>
      </c>
      <c r="R13" s="28">
        <v>0.395</v>
      </c>
      <c r="S13" s="28">
        <v>0.396</v>
      </c>
      <c r="T13" s="26"/>
      <c r="U13" s="26">
        <v>8784</v>
      </c>
      <c r="V13" s="26">
        <v>12105</v>
      </c>
      <c r="W13" s="26"/>
      <c r="X13" s="26">
        <v>0.776</v>
      </c>
      <c r="Y13" s="10"/>
      <c r="Z13" s="11"/>
      <c r="AA13" s="3"/>
      <c r="AB13" s="3"/>
      <c r="AD13" s="7">
        <f>SUM(F13:P13,R13)</f>
        <v>100.00000000000003</v>
      </c>
      <c r="AE13" s="8" t="str">
        <f aca="true" t="shared" si="0" ref="AE13:AE20">IF(AD13=100,"ОК"," ")</f>
        <v>ОК</v>
      </c>
      <c r="AF13"/>
    </row>
    <row r="14" spans="2:32" ht="12.75">
      <c r="B14" s="13">
        <v>2</v>
      </c>
      <c r="C14" s="36"/>
      <c r="D14" s="3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26"/>
      <c r="V14" s="26"/>
      <c r="W14" s="26"/>
      <c r="X14" s="26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4"/>
      <c r="D15" s="36"/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/>
      <c r="U15" s="26"/>
      <c r="V15" s="26"/>
      <c r="W15" s="26"/>
      <c r="X15" s="28"/>
      <c r="Y15" s="21"/>
      <c r="Z15" s="19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4"/>
      <c r="D16" s="37"/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/>
      <c r="U16" s="26"/>
      <c r="V16" s="26"/>
      <c r="W16" s="26"/>
      <c r="X16" s="28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4">
        <v>25.8</v>
      </c>
      <c r="D17" s="36">
        <v>18</v>
      </c>
      <c r="E17" s="26">
        <v>5</v>
      </c>
      <c r="F17" s="27">
        <v>88.356</v>
      </c>
      <c r="G17" s="28">
        <v>5.467</v>
      </c>
      <c r="H17" s="28">
        <v>2.468</v>
      </c>
      <c r="I17" s="28">
        <v>0.314</v>
      </c>
      <c r="J17" s="28">
        <v>0.609</v>
      </c>
      <c r="K17" s="28">
        <v>0</v>
      </c>
      <c r="L17" s="28">
        <v>0.155</v>
      </c>
      <c r="M17" s="28">
        <v>0.148</v>
      </c>
      <c r="N17" s="28">
        <v>0.269</v>
      </c>
      <c r="O17" s="28">
        <v>0.007</v>
      </c>
      <c r="P17" s="28">
        <v>1.804</v>
      </c>
      <c r="Q17" s="28">
        <v>1.799</v>
      </c>
      <c r="R17" s="28">
        <v>0.403</v>
      </c>
      <c r="S17" s="28">
        <v>0.404</v>
      </c>
      <c r="T17" s="26">
        <v>0.6</v>
      </c>
      <c r="U17" s="26">
        <v>8802</v>
      </c>
      <c r="V17" s="26">
        <v>12127</v>
      </c>
      <c r="W17" s="26"/>
      <c r="X17" s="28">
        <v>0.776</v>
      </c>
      <c r="Y17" s="21"/>
      <c r="Z17" s="16"/>
      <c r="AA17" s="11"/>
      <c r="AB17" s="11"/>
      <c r="AD17" s="7">
        <f t="shared" si="1"/>
        <v>100</v>
      </c>
      <c r="AE17" s="8" t="str">
        <f t="shared" si="0"/>
        <v>ОК</v>
      </c>
      <c r="AF17"/>
    </row>
    <row r="18" spans="2:32" ht="12.75">
      <c r="B18" s="13">
        <v>6</v>
      </c>
      <c r="C18" s="34"/>
      <c r="D18" s="37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6"/>
      <c r="U18" s="26"/>
      <c r="V18" s="26"/>
      <c r="W18" s="26"/>
      <c r="X18" s="26"/>
      <c r="Y18" s="21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8">
        <v>26.2</v>
      </c>
      <c r="D19" s="36">
        <v>16</v>
      </c>
      <c r="E19" s="26">
        <v>7</v>
      </c>
      <c r="F19" s="39">
        <v>88.468</v>
      </c>
      <c r="G19" s="40">
        <v>5.245</v>
      </c>
      <c r="H19" s="39">
        <v>2.454</v>
      </c>
      <c r="I19" s="39">
        <v>0.316</v>
      </c>
      <c r="J19" s="39">
        <v>0.609</v>
      </c>
      <c r="K19" s="39">
        <v>0.006</v>
      </c>
      <c r="L19" s="39">
        <v>0.162</v>
      </c>
      <c r="M19" s="39">
        <v>0.157</v>
      </c>
      <c r="N19" s="39">
        <v>0.279</v>
      </c>
      <c r="O19" s="39">
        <v>0.007</v>
      </c>
      <c r="P19" s="39">
        <v>1.9</v>
      </c>
      <c r="Q19" s="39">
        <v>1.894</v>
      </c>
      <c r="R19" s="39">
        <v>0.397</v>
      </c>
      <c r="S19" s="39">
        <v>0.398</v>
      </c>
      <c r="T19" s="26"/>
      <c r="U19" s="36">
        <v>8788</v>
      </c>
      <c r="V19" s="36">
        <v>12110</v>
      </c>
      <c r="W19" s="36"/>
      <c r="X19" s="41">
        <v>0.776</v>
      </c>
      <c r="Y19" s="21"/>
      <c r="Z19" s="11"/>
      <c r="AA19" s="3"/>
      <c r="AB19" s="3"/>
      <c r="AD19" s="7">
        <f t="shared" si="1"/>
        <v>100.00000000000001</v>
      </c>
      <c r="AE19" s="8" t="str">
        <f>IF(AD19=100,"ОК"," ")</f>
        <v>ОК</v>
      </c>
      <c r="AF19"/>
    </row>
    <row r="20" spans="2:32" ht="12.75">
      <c r="B20" s="13">
        <v>8</v>
      </c>
      <c r="C20" s="34"/>
      <c r="D20" s="37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6"/>
      <c r="U20" s="26"/>
      <c r="V20" s="26"/>
      <c r="W20" s="26"/>
      <c r="X20" s="26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4"/>
      <c r="D21" s="36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/>
      <c r="U21" s="26"/>
      <c r="V21" s="26"/>
      <c r="W21" s="26"/>
      <c r="X21" s="26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46"/>
      <c r="D22" s="48"/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"/>
      <c r="U22" s="26"/>
      <c r="V22" s="26"/>
      <c r="W22" s="26"/>
      <c r="X22" s="26"/>
      <c r="Y22" s="21"/>
      <c r="Z22" s="11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1"/>
      <c r="Z23" s="11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47">
        <v>16</v>
      </c>
      <c r="D24" s="36">
        <v>16</v>
      </c>
      <c r="E24" s="36">
        <v>12</v>
      </c>
      <c r="F24" s="36">
        <v>88.215</v>
      </c>
      <c r="G24" s="39">
        <v>5.419</v>
      </c>
      <c r="H24" s="39">
        <v>2.445</v>
      </c>
      <c r="I24" s="39">
        <v>0.328</v>
      </c>
      <c r="J24" s="39">
        <v>0.616</v>
      </c>
      <c r="K24" s="39">
        <v>0.006</v>
      </c>
      <c r="L24" s="39">
        <v>0.155</v>
      </c>
      <c r="M24" s="39">
        <v>0.153</v>
      </c>
      <c r="N24" s="39">
        <v>0.359</v>
      </c>
      <c r="O24" s="39">
        <v>0.006</v>
      </c>
      <c r="P24" s="39">
        <v>1.88</v>
      </c>
      <c r="Q24" s="39">
        <v>1.874</v>
      </c>
      <c r="R24" s="39">
        <v>0.418</v>
      </c>
      <c r="S24" s="39">
        <v>0.419</v>
      </c>
      <c r="T24" s="36">
        <v>-0.2</v>
      </c>
      <c r="U24" s="36">
        <v>8823</v>
      </c>
      <c r="V24" s="36">
        <v>12129</v>
      </c>
      <c r="W24" s="36"/>
      <c r="X24" s="39">
        <v>0.78</v>
      </c>
      <c r="Y24" s="21"/>
      <c r="Z24" s="19"/>
      <c r="AA24" s="3">
        <v>0.0003</v>
      </c>
      <c r="AB24" s="3">
        <v>0.0001</v>
      </c>
      <c r="AD24" s="7">
        <f t="shared" si="1"/>
        <v>100</v>
      </c>
      <c r="AE24" s="8" t="str">
        <f t="shared" si="2"/>
        <v>ОК</v>
      </c>
      <c r="AF24"/>
    </row>
    <row r="25" spans="2:32" ht="12.75">
      <c r="B25" s="13">
        <v>13</v>
      </c>
      <c r="C25" s="34"/>
      <c r="D25" s="37"/>
      <c r="E25" s="26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/>
      <c r="U25" s="26"/>
      <c r="V25" s="26"/>
      <c r="W25" s="26"/>
      <c r="X25" s="26"/>
      <c r="Y25" s="21"/>
      <c r="Z25" s="19"/>
      <c r="AA25" s="3"/>
      <c r="AB25" s="3"/>
      <c r="AD25" s="7">
        <f t="shared" si="1"/>
        <v>0</v>
      </c>
      <c r="AE25" s="8" t="str">
        <f t="shared" si="2"/>
        <v> </v>
      </c>
      <c r="AF25"/>
    </row>
    <row r="26" spans="2:32" ht="12.75">
      <c r="B26" s="13">
        <v>14</v>
      </c>
      <c r="C26" s="34"/>
      <c r="D26" s="37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42"/>
      <c r="U26" s="26"/>
      <c r="V26" s="26"/>
      <c r="W26" s="42"/>
      <c r="X26" s="26"/>
      <c r="Y26" s="21"/>
      <c r="Z26" s="19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4">
        <v>16.7</v>
      </c>
      <c r="D27" s="37">
        <v>16</v>
      </c>
      <c r="E27" s="26">
        <v>15</v>
      </c>
      <c r="F27" s="27">
        <v>88.285</v>
      </c>
      <c r="G27" s="28">
        <v>5.335</v>
      </c>
      <c r="H27" s="28">
        <v>2.443</v>
      </c>
      <c r="I27" s="28">
        <v>0.316</v>
      </c>
      <c r="J27" s="28">
        <v>0.599</v>
      </c>
      <c r="K27" s="28">
        <v>0.009</v>
      </c>
      <c r="L27" s="28">
        <v>0.172</v>
      </c>
      <c r="M27" s="28">
        <v>0.17</v>
      </c>
      <c r="N27" s="28">
        <v>0.371</v>
      </c>
      <c r="O27" s="28">
        <v>0.008</v>
      </c>
      <c r="P27" s="28">
        <v>1.881</v>
      </c>
      <c r="Q27" s="28">
        <v>1.875</v>
      </c>
      <c r="R27" s="28">
        <v>0.411</v>
      </c>
      <c r="S27" s="28">
        <v>0.412</v>
      </c>
      <c r="T27" s="26"/>
      <c r="U27" s="26">
        <v>8826</v>
      </c>
      <c r="V27" s="26">
        <v>12132</v>
      </c>
      <c r="W27" s="26"/>
      <c r="X27" s="28">
        <v>0.78</v>
      </c>
      <c r="Y27" s="21"/>
      <c r="Z27" s="16" t="s">
        <v>48</v>
      </c>
      <c r="AA27" s="3"/>
      <c r="AB27" s="12"/>
      <c r="AD27" s="7">
        <f>SUM(F27:P27,R27)</f>
        <v>99.99999999999999</v>
      </c>
      <c r="AE27" s="8" t="str">
        <f t="shared" si="2"/>
        <v>ОК</v>
      </c>
      <c r="AF27"/>
    </row>
    <row r="28" spans="2:32" ht="12.75">
      <c r="B28" s="14">
        <v>16</v>
      </c>
      <c r="C28" s="43"/>
      <c r="D28" s="37"/>
      <c r="E28" s="36"/>
      <c r="F28" s="39"/>
      <c r="G28" s="39"/>
      <c r="H28" s="39"/>
      <c r="I28" s="39"/>
      <c r="J28" s="39"/>
      <c r="K28" s="44"/>
      <c r="L28" s="39"/>
      <c r="M28" s="39"/>
      <c r="N28" s="39"/>
      <c r="O28" s="39"/>
      <c r="P28" s="39"/>
      <c r="Q28" s="39"/>
      <c r="R28" s="39"/>
      <c r="S28" s="39"/>
      <c r="T28" s="26"/>
      <c r="U28" s="36"/>
      <c r="V28" s="36"/>
      <c r="W28" s="42"/>
      <c r="X28" s="36"/>
      <c r="Y28" s="23"/>
      <c r="Z28" s="11"/>
      <c r="AA28" s="3"/>
      <c r="AB28" s="12"/>
      <c r="AD28" s="7">
        <f>SUM(F28:P28,R28)</f>
        <v>0</v>
      </c>
      <c r="AE28" s="8" t="str">
        <f aca="true" t="shared" si="3" ref="AE28:AE33">IF(AD28=100,"ОК"," ")</f>
        <v> </v>
      </c>
      <c r="AF28"/>
    </row>
    <row r="29" spans="2:32" ht="12.75">
      <c r="B29" s="14">
        <v>17</v>
      </c>
      <c r="C29" s="31"/>
      <c r="D29" s="37"/>
      <c r="E29" s="26"/>
      <c r="F29" s="27"/>
      <c r="G29" s="28"/>
      <c r="H29" s="28"/>
      <c r="I29" s="28"/>
      <c r="J29" s="32"/>
      <c r="K29" s="28"/>
      <c r="L29" s="28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8"/>
      <c r="X29" s="28"/>
      <c r="Y29" s="23"/>
      <c r="Z29" s="16"/>
      <c r="AA29" s="3"/>
      <c r="AB29" s="12"/>
      <c r="AD29" s="7">
        <f t="shared" si="1"/>
        <v>0</v>
      </c>
      <c r="AE29" s="8" t="str">
        <f t="shared" si="3"/>
        <v> </v>
      </c>
      <c r="AF29"/>
    </row>
    <row r="30" spans="2:32" ht="12.75">
      <c r="B30" s="14">
        <v>18</v>
      </c>
      <c r="C30" s="31"/>
      <c r="D30" s="37"/>
      <c r="E30" s="26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8"/>
      <c r="Y30" s="23"/>
      <c r="Z30" s="16"/>
      <c r="AA30" s="3"/>
      <c r="AB30" s="12"/>
      <c r="AD30" s="7">
        <f t="shared" si="1"/>
        <v>0</v>
      </c>
      <c r="AE30" s="8" t="str">
        <f t="shared" si="3"/>
        <v> </v>
      </c>
      <c r="AF30"/>
    </row>
    <row r="31" spans="2:32" ht="12.75">
      <c r="B31" s="14">
        <v>19</v>
      </c>
      <c r="C31" s="31">
        <v>19.4</v>
      </c>
      <c r="D31" s="37">
        <v>14</v>
      </c>
      <c r="E31" s="26">
        <v>19</v>
      </c>
      <c r="F31" s="27">
        <v>88.938</v>
      </c>
      <c r="G31" s="28">
        <v>5.163</v>
      </c>
      <c r="H31" s="28">
        <v>2.288</v>
      </c>
      <c r="I31" s="28">
        <v>0.287</v>
      </c>
      <c r="J31" s="28">
        <v>0.539</v>
      </c>
      <c r="K31" s="28">
        <v>0.004</v>
      </c>
      <c r="L31" s="28">
        <v>0.18</v>
      </c>
      <c r="M31" s="28">
        <v>0.156</v>
      </c>
      <c r="N31" s="28">
        <v>0.292</v>
      </c>
      <c r="O31" s="28">
        <v>0.007</v>
      </c>
      <c r="P31" s="28">
        <v>1.663</v>
      </c>
      <c r="Q31" s="28">
        <v>1.658</v>
      </c>
      <c r="R31" s="28">
        <v>0.483</v>
      </c>
      <c r="S31" s="28">
        <v>0.484</v>
      </c>
      <c r="T31" s="26">
        <v>-1.2</v>
      </c>
      <c r="U31" s="26">
        <v>8763</v>
      </c>
      <c r="V31" s="26">
        <v>12105</v>
      </c>
      <c r="W31" s="26"/>
      <c r="X31" s="28">
        <v>0.773</v>
      </c>
      <c r="Y31" s="23"/>
      <c r="Z31" s="11"/>
      <c r="AA31" s="3"/>
      <c r="AB31" s="12"/>
      <c r="AD31" s="7">
        <f t="shared" si="1"/>
        <v>100.00000000000003</v>
      </c>
      <c r="AE31" s="8" t="str">
        <f t="shared" si="3"/>
        <v>ОК</v>
      </c>
      <c r="AF31"/>
    </row>
    <row r="32" spans="2:32" ht="12.75">
      <c r="B32" s="14">
        <v>20</v>
      </c>
      <c r="C32" s="31"/>
      <c r="D32" s="37"/>
      <c r="E32" s="26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"/>
      <c r="U32" s="26"/>
      <c r="V32" s="26"/>
      <c r="W32" s="44"/>
      <c r="X32" s="28"/>
      <c r="Y32" s="23"/>
      <c r="Z32" s="22"/>
      <c r="AA32" s="3"/>
      <c r="AB32" s="12"/>
      <c r="AD32" s="7">
        <f t="shared" si="1"/>
        <v>0</v>
      </c>
      <c r="AE32" s="8" t="str">
        <f t="shared" si="3"/>
        <v> </v>
      </c>
      <c r="AF32"/>
    </row>
    <row r="33" spans="2:32" ht="12.75">
      <c r="B33" s="14">
        <v>21</v>
      </c>
      <c r="C33" s="31">
        <v>17.8</v>
      </c>
      <c r="D33" s="37">
        <v>13</v>
      </c>
      <c r="E33" s="26">
        <v>21</v>
      </c>
      <c r="F33" s="27">
        <v>88.677</v>
      </c>
      <c r="G33" s="28">
        <v>5.321</v>
      </c>
      <c r="H33" s="28">
        <v>2.392</v>
      </c>
      <c r="I33" s="28">
        <v>0.299</v>
      </c>
      <c r="J33" s="28">
        <v>0.553</v>
      </c>
      <c r="K33" s="28">
        <v>0.006</v>
      </c>
      <c r="L33" s="28">
        <v>0.125</v>
      </c>
      <c r="M33" s="28">
        <v>0.13</v>
      </c>
      <c r="N33" s="28">
        <v>0.286</v>
      </c>
      <c r="O33" s="28">
        <v>0.006</v>
      </c>
      <c r="P33" s="28">
        <v>1.759</v>
      </c>
      <c r="Q33" s="28">
        <v>1.754</v>
      </c>
      <c r="R33" s="28">
        <v>0.446</v>
      </c>
      <c r="S33" s="28">
        <v>0.447</v>
      </c>
      <c r="T33" s="26"/>
      <c r="U33" s="26">
        <v>8763</v>
      </c>
      <c r="V33" s="26">
        <v>12102</v>
      </c>
      <c r="W33" s="28">
        <v>0.773</v>
      </c>
      <c r="X33" s="26">
        <v>0.773</v>
      </c>
      <c r="Y33" s="23"/>
      <c r="Z33" s="19"/>
      <c r="AA33" s="3"/>
      <c r="AB33" s="12"/>
      <c r="AD33" s="7">
        <f t="shared" si="1"/>
        <v>100</v>
      </c>
      <c r="AE33" s="8" t="str">
        <f t="shared" si="3"/>
        <v>ОК</v>
      </c>
      <c r="AF33"/>
    </row>
    <row r="34" spans="2:32" ht="12.75">
      <c r="B34" s="14">
        <v>22</v>
      </c>
      <c r="C34" s="31"/>
      <c r="D34" s="37"/>
      <c r="E34" s="26"/>
      <c r="F34" s="27"/>
      <c r="G34" s="44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/>
      <c r="U34" s="26"/>
      <c r="V34" s="26"/>
      <c r="W34" s="26"/>
      <c r="X34" s="26"/>
      <c r="Y34" s="23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1"/>
      <c r="D35" s="37"/>
      <c r="E35" s="26"/>
      <c r="F35" s="27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/>
      <c r="U35" s="26"/>
      <c r="V35" s="26"/>
      <c r="W35" s="26"/>
      <c r="X35" s="26"/>
      <c r="Y35" s="23"/>
      <c r="Z35" s="16"/>
      <c r="AA35" s="3"/>
      <c r="AB35" s="12"/>
      <c r="AD35" s="7">
        <f t="shared" si="1"/>
        <v>0</v>
      </c>
      <c r="AE35" s="8" t="str">
        <f>IF(AD35=100,"ОК"," ")</f>
        <v> </v>
      </c>
      <c r="AF35"/>
    </row>
    <row r="36" spans="2:32" ht="12.75">
      <c r="B36" s="14">
        <v>24</v>
      </c>
      <c r="C36" s="31"/>
      <c r="D36" s="37"/>
      <c r="E36" s="26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3"/>
      <c r="R36" s="28"/>
      <c r="S36" s="28"/>
      <c r="T36" s="26"/>
      <c r="U36" s="26"/>
      <c r="V36" s="26"/>
      <c r="W36" s="26"/>
      <c r="X36" s="26"/>
      <c r="Y36" s="23"/>
      <c r="Z36" s="19"/>
      <c r="AA36" s="3"/>
      <c r="AB36" s="12"/>
      <c r="AD36" s="7">
        <f t="shared" si="1"/>
        <v>0</v>
      </c>
      <c r="AE36" s="8" t="str">
        <f>IF(AD36=100,"ОК"," ")</f>
        <v> </v>
      </c>
      <c r="AF36"/>
    </row>
    <row r="37" spans="2:32" ht="12.75">
      <c r="B37" s="14">
        <v>25</v>
      </c>
      <c r="C37" s="31"/>
      <c r="D37" s="37"/>
      <c r="E37" s="26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30"/>
      <c r="U37" s="26"/>
      <c r="V37" s="26"/>
      <c r="W37" s="26"/>
      <c r="X37" s="26"/>
      <c r="Y37" s="23"/>
      <c r="Z37" s="19"/>
      <c r="AA37" s="3"/>
      <c r="AB37" s="12"/>
      <c r="AD37" s="7">
        <f t="shared" si="1"/>
        <v>0</v>
      </c>
      <c r="AE37" s="8" t="str">
        <f>IF(AD37=100,"ОК"," ")</f>
        <v> </v>
      </c>
      <c r="AF37"/>
    </row>
    <row r="38" spans="2:32" ht="12.75">
      <c r="B38" s="14">
        <v>26</v>
      </c>
      <c r="C38" s="31">
        <v>16.7</v>
      </c>
      <c r="D38" s="37">
        <v>13</v>
      </c>
      <c r="E38" s="26">
        <v>26</v>
      </c>
      <c r="F38" s="27">
        <v>88.817</v>
      </c>
      <c r="G38" s="28">
        <v>5.234</v>
      </c>
      <c r="H38" s="28">
        <v>2.392</v>
      </c>
      <c r="I38" s="28">
        <v>0.299</v>
      </c>
      <c r="J38" s="28">
        <v>0.55</v>
      </c>
      <c r="K38" s="28">
        <v>0.006</v>
      </c>
      <c r="L38" s="28">
        <v>0.169</v>
      </c>
      <c r="M38" s="28">
        <v>0.147</v>
      </c>
      <c r="N38" s="28">
        <v>0.282</v>
      </c>
      <c r="O38" s="28">
        <v>0.006</v>
      </c>
      <c r="P38" s="28">
        <v>1.627</v>
      </c>
      <c r="Q38" s="28">
        <v>1.622</v>
      </c>
      <c r="R38" s="28">
        <v>0.471</v>
      </c>
      <c r="S38" s="28">
        <v>0.472</v>
      </c>
      <c r="T38" s="26">
        <v>-1.7</v>
      </c>
      <c r="U38" s="26">
        <v>8781</v>
      </c>
      <c r="V38" s="26">
        <v>12122</v>
      </c>
      <c r="W38" s="26"/>
      <c r="X38" s="28">
        <v>0.774</v>
      </c>
      <c r="Y38" s="23"/>
      <c r="Z38" s="19"/>
      <c r="AA38" s="3">
        <v>0.0007</v>
      </c>
      <c r="AB38" s="12">
        <v>0.0001</v>
      </c>
      <c r="AD38" s="7">
        <f t="shared" si="1"/>
        <v>99.99999999999999</v>
      </c>
      <c r="AE38" s="8" t="str">
        <f aca="true" t="shared" si="4" ref="AE38:AE44">IF(AD38=100,"ОК"," ")</f>
        <v>ОК</v>
      </c>
      <c r="AF38"/>
    </row>
    <row r="39" spans="2:32" ht="12.75">
      <c r="B39" s="14">
        <v>27</v>
      </c>
      <c r="C39" s="31"/>
      <c r="D39" s="37"/>
      <c r="E39" s="2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6"/>
      <c r="U39" s="26"/>
      <c r="V39" s="26"/>
      <c r="W39" s="26"/>
      <c r="X39" s="26"/>
      <c r="Y39" s="23"/>
      <c r="Z39" s="19"/>
      <c r="AA39" s="4"/>
      <c r="AB39" s="12"/>
      <c r="AD39" s="7">
        <f>SUM(F39:P39,R39)</f>
        <v>0</v>
      </c>
      <c r="AE39" s="8" t="str">
        <f t="shared" si="4"/>
        <v> </v>
      </c>
      <c r="AF39"/>
    </row>
    <row r="40" spans="2:32" ht="12.75">
      <c r="B40" s="14">
        <v>28</v>
      </c>
      <c r="C40" s="31">
        <v>16.8</v>
      </c>
      <c r="D40" s="37">
        <v>13</v>
      </c>
      <c r="E40" s="26">
        <v>28</v>
      </c>
      <c r="F40" s="27">
        <v>88.627</v>
      </c>
      <c r="G40" s="28">
        <v>5.29</v>
      </c>
      <c r="H40" s="28">
        <v>2.389</v>
      </c>
      <c r="I40" s="28">
        <v>0.301</v>
      </c>
      <c r="J40" s="28">
        <v>0.556</v>
      </c>
      <c r="K40" s="28">
        <v>0.005</v>
      </c>
      <c r="L40" s="28">
        <v>0.142</v>
      </c>
      <c r="M40" s="28">
        <v>0.138</v>
      </c>
      <c r="N40" s="28">
        <v>0.299</v>
      </c>
      <c r="O40" s="28">
        <v>0.006</v>
      </c>
      <c r="P40" s="28">
        <v>1.776</v>
      </c>
      <c r="Q40" s="28">
        <v>1.771</v>
      </c>
      <c r="R40" s="28">
        <v>0.471</v>
      </c>
      <c r="S40" s="28">
        <v>0.472</v>
      </c>
      <c r="T40" s="26"/>
      <c r="U40" s="26">
        <v>8769</v>
      </c>
      <c r="V40" s="26">
        <v>12100</v>
      </c>
      <c r="W40" s="26"/>
      <c r="X40" s="26">
        <v>0.774</v>
      </c>
      <c r="Y40" s="23"/>
      <c r="Z40" s="16" t="s">
        <v>48</v>
      </c>
      <c r="AA40" s="3"/>
      <c r="AB40" s="3"/>
      <c r="AD40" s="7">
        <f>SUM(F40:P40,R40)</f>
        <v>100</v>
      </c>
      <c r="AE40" s="8" t="str">
        <f t="shared" si="4"/>
        <v>ОК</v>
      </c>
      <c r="AF40"/>
    </row>
    <row r="41" spans="2:32" ht="12.75">
      <c r="B41" s="14">
        <v>29</v>
      </c>
      <c r="C41" s="31"/>
      <c r="D41" s="37"/>
      <c r="E41" s="26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6"/>
      <c r="U41" s="26"/>
      <c r="V41" s="26"/>
      <c r="W41" s="26"/>
      <c r="X41" s="26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1"/>
      <c r="D42" s="37"/>
      <c r="E42" s="26"/>
      <c r="F42" s="27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6"/>
      <c r="U42" s="26"/>
      <c r="V42" s="26"/>
      <c r="W42" s="26"/>
      <c r="X42" s="26"/>
      <c r="Y42" s="23"/>
      <c r="Z42" s="19"/>
      <c r="AA42" s="4"/>
      <c r="AB42" s="12"/>
      <c r="AD42" s="7"/>
      <c r="AE42" s="8"/>
      <c r="AF42"/>
    </row>
    <row r="43" spans="2:32" ht="12.75">
      <c r="B43" s="14">
        <v>31</v>
      </c>
      <c r="C43" s="31"/>
      <c r="D43" s="37"/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"/>
      <c r="U43" s="26"/>
      <c r="V43" s="26"/>
      <c r="W43" s="26"/>
      <c r="X43" s="26"/>
      <c r="Y43" s="23"/>
      <c r="Z43" s="19"/>
      <c r="AA43" s="4"/>
      <c r="AB43" s="12"/>
      <c r="AD43" s="7"/>
      <c r="AE43" s="8"/>
      <c r="AF43"/>
    </row>
    <row r="44" spans="2:32" ht="12.75" customHeight="1">
      <c r="B44" s="25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4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27" ht="12.75">
      <c r="C46" s="1" t="s">
        <v>43</v>
      </c>
      <c r="D46" s="1"/>
      <c r="E46" s="1"/>
      <c r="F46" s="1"/>
      <c r="Z46" s="45"/>
      <c r="AA46" s="45"/>
    </row>
    <row r="47" spans="3:26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  <c r="Z47" s="45"/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Y10:Y11"/>
    <mergeCell ref="U9:U12"/>
    <mergeCell ref="N10:N12"/>
    <mergeCell ref="P10:Q10"/>
    <mergeCell ref="Q11:Q12"/>
    <mergeCell ref="O10:O12"/>
    <mergeCell ref="P11:P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Lab1</cp:lastModifiedBy>
  <cp:lastPrinted>2015-10-30T06:54:39Z</cp:lastPrinted>
  <dcterms:created xsi:type="dcterms:W3CDTF">2010-01-29T08:37:16Z</dcterms:created>
  <dcterms:modified xsi:type="dcterms:W3CDTF">2015-10-30T06:54:40Z</dcterms:modified>
  <cp:category/>
  <cp:version/>
  <cp:contentType/>
  <cp:contentStatus/>
</cp:coreProperties>
</file>